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80" windowWidth="15480" windowHeight="8280" tabRatio="638" activeTab="0"/>
  </bookViews>
  <sheets>
    <sheet name="Presenze" sheetId="1" r:id="rId1"/>
    <sheet name="Classificone" sheetId="2" r:id="rId2"/>
    <sheet name="Gironi" sheetId="3" r:id="rId3"/>
    <sheet name="Gol" sheetId="4" r:id="rId4"/>
    <sheet name="Medie" sheetId="5" r:id="rId5"/>
    <sheet name="Medie F." sheetId="6" r:id="rId6"/>
    <sheet name="Statistiche" sheetId="7" r:id="rId7"/>
    <sheet name="Record" sheetId="8" r:id="rId8"/>
  </sheets>
  <definedNames/>
  <calcPr fullCalcOnLoad="1"/>
</workbook>
</file>

<file path=xl/sharedStrings.xml><?xml version="1.0" encoding="utf-8"?>
<sst xmlns="http://schemas.openxmlformats.org/spreadsheetml/2006/main" count="5073" uniqueCount="1549">
  <si>
    <t>Amauri (T)</t>
  </si>
  <si>
    <t>Falsini (T)</t>
  </si>
  <si>
    <t>Foglio (T)</t>
  </si>
  <si>
    <t>Abeijon (T)</t>
  </si>
  <si>
    <t>Serginho (T)</t>
  </si>
  <si>
    <t>Tiribocchi (T)</t>
  </si>
  <si>
    <t>Alvarèz (T)</t>
  </si>
  <si>
    <t>Cassetti (6) (T)</t>
  </si>
  <si>
    <t>* Ferri (1) (T)</t>
  </si>
  <si>
    <t>* Giunti (4) (T)</t>
  </si>
  <si>
    <t>Kosowski (2) (T)</t>
  </si>
  <si>
    <t>Danilevicius (2) (T)</t>
  </si>
  <si>
    <t>Ujfalusi (11) (T)</t>
  </si>
  <si>
    <t>Pancaro (2) (T)</t>
  </si>
  <si>
    <t>Danilevicius Tomas</t>
  </si>
  <si>
    <t>Doni Cristiano</t>
  </si>
  <si>
    <t>Frick Mario</t>
  </si>
  <si>
    <t>Amoruso Nicola</t>
  </si>
  <si>
    <t>Kaladze Kakhaber</t>
  </si>
  <si>
    <t>Cruz Julio Ricardo</t>
  </si>
  <si>
    <t>Fontana Alberto</t>
  </si>
  <si>
    <t>"Bombix F.C."</t>
  </si>
  <si>
    <t>"Stella Rossa"</t>
  </si>
  <si>
    <t>Dida (A)</t>
  </si>
  <si>
    <t>Rinaudo (A)</t>
  </si>
  <si>
    <t>Nesta (A)</t>
  </si>
  <si>
    <t>Sereni (A) *</t>
  </si>
  <si>
    <t>Dessena (A)</t>
  </si>
  <si>
    <t>Tavano (A)</t>
  </si>
  <si>
    <t>Sereni (A)</t>
  </si>
  <si>
    <t>Cesar (A)</t>
  </si>
  <si>
    <t>Ronaldo (A)</t>
  </si>
  <si>
    <t>Paoletti (A)</t>
  </si>
  <si>
    <t>Caglioni (A)</t>
  </si>
  <si>
    <t>Palombo (A)</t>
  </si>
  <si>
    <t>Blasi (A)</t>
  </si>
  <si>
    <t>Del Vecchio (A)</t>
  </si>
  <si>
    <t>Lazetic (A)</t>
  </si>
  <si>
    <t>Maccarone (A)</t>
  </si>
  <si>
    <t>Orlandoni (A)</t>
  </si>
  <si>
    <t>Loria (A)</t>
  </si>
  <si>
    <t>Modesto (A)</t>
  </si>
  <si>
    <t>Konko (A)</t>
  </si>
  <si>
    <t>Cavani (A)</t>
  </si>
  <si>
    <t>Burdisso (A)</t>
  </si>
  <si>
    <t>Molinaro (A)</t>
  </si>
  <si>
    <t>Abbiati (A)</t>
  </si>
  <si>
    <t>Muzzi (A)</t>
  </si>
  <si>
    <t>Morrone (A)</t>
  </si>
  <si>
    <t>Giacomazzi (A)</t>
  </si>
  <si>
    <t>Matusiak (A)</t>
  </si>
  <si>
    <t>Stendardo (P) (T)</t>
  </si>
  <si>
    <t>Rafael (T)</t>
  </si>
  <si>
    <t>Mantovani (A)</t>
  </si>
  <si>
    <t>Perna (A)</t>
  </si>
  <si>
    <t>Jimenez (A)</t>
  </si>
  <si>
    <t>Italiano (A)</t>
  </si>
  <si>
    <t>Kuzmanovic (A)</t>
  </si>
  <si>
    <t>Parravicini (A)</t>
  </si>
  <si>
    <t>Cozzolino (A)</t>
  </si>
  <si>
    <t>Soncin (A)</t>
  </si>
  <si>
    <t>Rafael</t>
  </si>
  <si>
    <t>Floccari (1) (A)</t>
  </si>
  <si>
    <t>Palombo (1) (A)</t>
  </si>
  <si>
    <t>Perna (2) (A)</t>
  </si>
  <si>
    <t>CLASSIFICONE DEL GIRONE DI RITORNO TOTALE</t>
  </si>
  <si>
    <t>De Biasi</t>
  </si>
  <si>
    <t>Galeone (18) (Es.)</t>
  </si>
  <si>
    <t>Zaccheroni (23) (Es.)</t>
  </si>
  <si>
    <t>Gianpaolo (E/R)</t>
  </si>
  <si>
    <t>Giocatore sorpresa / delusione</t>
  </si>
  <si>
    <t>Allenatore con più punti</t>
  </si>
  <si>
    <t>Attaccante con più punti F</t>
  </si>
  <si>
    <t>La stiam vincendo</t>
  </si>
  <si>
    <t>Girone Di Andata bis</t>
  </si>
  <si>
    <t>Girone Di Ritorno bis</t>
  </si>
  <si>
    <t>Favalli Giuseppe</t>
  </si>
  <si>
    <t>Toldo Francesco</t>
  </si>
  <si>
    <t>Bonazzoli</t>
  </si>
  <si>
    <t>Mutu Adrian</t>
  </si>
  <si>
    <t>Corini Eugenio</t>
  </si>
  <si>
    <t>Iaquinta Vincenzo</t>
  </si>
  <si>
    <t>Riganò Christian</t>
  </si>
  <si>
    <t>Corona Giorgio</t>
  </si>
  <si>
    <t>Simplicio Fabio</t>
  </si>
  <si>
    <t>Crespo Hernan</t>
  </si>
  <si>
    <t>Del Vecchio Gennaro</t>
  </si>
  <si>
    <t>Ventola Nicola</t>
  </si>
  <si>
    <t>Ibrahimovic Zlatan</t>
  </si>
  <si>
    <t>Vieirà Patrick</t>
  </si>
  <si>
    <t>Toni Luca</t>
  </si>
  <si>
    <t>Frey Sebastian</t>
  </si>
  <si>
    <t>Chimenti Antonio</t>
  </si>
  <si>
    <t>Agliardi Federico</t>
  </si>
  <si>
    <r>
      <t>* De Sanctis (5)</t>
    </r>
    <r>
      <rPr>
        <sz val="8"/>
        <color indexed="15"/>
        <rFont val="Arial"/>
        <family val="2"/>
      </rPr>
      <t>(S)</t>
    </r>
  </si>
  <si>
    <t>Calderoni (6)</t>
  </si>
  <si>
    <t>* Toldo (4)</t>
  </si>
  <si>
    <t>Kaladze (15)</t>
  </si>
  <si>
    <t>I. Franceschini (6) *</t>
  </si>
  <si>
    <t>Cafù (11)</t>
  </si>
  <si>
    <t>Pratali (11)</t>
  </si>
  <si>
    <t>Sottil (8)</t>
  </si>
  <si>
    <t>Adriano (21)</t>
  </si>
  <si>
    <t>Di Napoli (13)</t>
  </si>
  <si>
    <t>Siviglia (9)</t>
  </si>
  <si>
    <t>Rinaudo (3) (A)</t>
  </si>
  <si>
    <t>Recoba (3) (P)</t>
  </si>
  <si>
    <t>De Rossi (32)</t>
  </si>
  <si>
    <t>Del Vecchio (2) (A)</t>
  </si>
  <si>
    <t>* Iaquinta (29)</t>
  </si>
  <si>
    <t>* Ambrosini (10)</t>
  </si>
  <si>
    <t>D. Franceschini (28)</t>
  </si>
  <si>
    <t>Almiròn (26)</t>
  </si>
  <si>
    <t>Antonini (13) (A)</t>
  </si>
  <si>
    <t>Moro (7) (A)</t>
  </si>
  <si>
    <t>Zanchi (8)</t>
  </si>
  <si>
    <t>Jimenez Luis</t>
  </si>
  <si>
    <t>Peruzzi (26) *</t>
  </si>
  <si>
    <t>Guidolin (22) (Es.)</t>
  </si>
  <si>
    <t>Contini (8) (P)</t>
  </si>
  <si>
    <t>* Sala (11) *</t>
  </si>
  <si>
    <t>Biava (9) (A)</t>
  </si>
  <si>
    <t>Falcone (5)</t>
  </si>
  <si>
    <t>Mexès (22) *</t>
  </si>
  <si>
    <t>Conti (17)</t>
  </si>
  <si>
    <t>Pizarro (28)</t>
  </si>
  <si>
    <t>Cigarini (1) (P)</t>
  </si>
  <si>
    <t>Pozzi (18)</t>
  </si>
  <si>
    <t>Bjelanovic (13) *</t>
  </si>
  <si>
    <t>Soncin (6) (A)</t>
  </si>
  <si>
    <t>Cavani (3) (A)</t>
  </si>
  <si>
    <t>Ronaldo (12) (A)</t>
  </si>
  <si>
    <t>Cruz (12)</t>
  </si>
  <si>
    <t>Vucinic (5)</t>
  </si>
  <si>
    <t>Obinna (16)</t>
  </si>
  <si>
    <t>Zoro (5)</t>
  </si>
  <si>
    <t>Mesto (2)</t>
  </si>
  <si>
    <t>Media voto difensore F</t>
  </si>
  <si>
    <t>Media voto centrocampista F</t>
  </si>
  <si>
    <t>Media voto attaccante F</t>
  </si>
  <si>
    <t>Media punti squadra F</t>
  </si>
  <si>
    <t>Agliardi</t>
  </si>
  <si>
    <t>De Lucia</t>
  </si>
  <si>
    <t>Castellazzi</t>
  </si>
  <si>
    <t>Pantanelli</t>
  </si>
  <si>
    <t>Mancini Roberto</t>
  </si>
  <si>
    <t>Cagni Luigi</t>
  </si>
  <si>
    <t>Prandelli Cesare</t>
  </si>
  <si>
    <t>Rossi Delio</t>
  </si>
  <si>
    <t>Spinesi Jonatha</t>
  </si>
  <si>
    <t>G.S.</t>
  </si>
  <si>
    <t>Presenze in classifica cannonieri</t>
  </si>
  <si>
    <t>In Trasferta</t>
  </si>
  <si>
    <t>Media voto giocatore F</t>
  </si>
  <si>
    <t>Media voto portiere F</t>
  </si>
  <si>
    <t>Paci (8)</t>
  </si>
  <si>
    <t>Giosa (4)</t>
  </si>
  <si>
    <t>Gastaldello (3)</t>
  </si>
  <si>
    <t>Adriano Leite Ribeiro</t>
  </si>
  <si>
    <t>Pratali Francesco</t>
  </si>
  <si>
    <t>Gobbi Massimo</t>
  </si>
  <si>
    <t>Adani Daniele</t>
  </si>
  <si>
    <t>Muslimovic</t>
  </si>
  <si>
    <t>Frick</t>
  </si>
  <si>
    <t>Bazzani</t>
  </si>
  <si>
    <t>Obinna</t>
  </si>
  <si>
    <t>Quagliarella</t>
  </si>
  <si>
    <t>11°</t>
  </si>
  <si>
    <t>TOTTI</t>
  </si>
  <si>
    <r>
      <t xml:space="preserve">De Lucia (3) </t>
    </r>
    <r>
      <rPr>
        <sz val="8"/>
        <color indexed="11"/>
        <rFont val="Arial"/>
        <family val="2"/>
      </rPr>
      <t xml:space="preserve">(S) </t>
    </r>
    <r>
      <rPr>
        <sz val="8"/>
        <color indexed="10"/>
        <rFont val="Arial"/>
        <family val="2"/>
      </rPr>
      <t>(T)</t>
    </r>
  </si>
  <si>
    <t>Bovo (6) (A)</t>
  </si>
  <si>
    <t>D'Anna (12) *</t>
  </si>
  <si>
    <t>Pazzini Giampaolo</t>
  </si>
  <si>
    <t>Berti Gianluca</t>
  </si>
  <si>
    <t>Lucarelli Alessandro</t>
  </si>
  <si>
    <t>Obinna Victor</t>
  </si>
  <si>
    <t>Mancini Amantino</t>
  </si>
  <si>
    <t>Biava Giuseppe</t>
  </si>
  <si>
    <t>Dacourt Olivier</t>
  </si>
  <si>
    <t>Brocchi Cristian</t>
  </si>
  <si>
    <t>Corini</t>
  </si>
  <si>
    <r>
      <t xml:space="preserve">Oddo </t>
    </r>
    <r>
      <rPr>
        <b/>
        <u val="single"/>
        <sz val="10"/>
        <color indexed="60"/>
        <rFont val="Arial"/>
        <family val="2"/>
      </rPr>
      <t>(S)</t>
    </r>
  </si>
  <si>
    <r>
      <t>Spalletti</t>
    </r>
    <r>
      <rPr>
        <sz val="10"/>
        <color indexed="8"/>
        <rFont val="Arial"/>
        <family val="2"/>
      </rPr>
      <t xml:space="preserve"> </t>
    </r>
    <r>
      <rPr>
        <sz val="10"/>
        <color indexed="13"/>
        <rFont val="Arial"/>
        <family val="2"/>
      </rPr>
      <t>Luciano</t>
    </r>
  </si>
  <si>
    <t>De Sanctis (8)</t>
  </si>
  <si>
    <t>Sicignano (11)</t>
  </si>
  <si>
    <t>Spalletti (20)</t>
  </si>
  <si>
    <t>Parisi (9)</t>
  </si>
  <si>
    <t>* Zauri (12)</t>
  </si>
  <si>
    <t>Oddo (15)</t>
  </si>
  <si>
    <t>Gobbi (2)</t>
  </si>
  <si>
    <t>Silvestri (10)</t>
  </si>
  <si>
    <t>Pellissier (6)</t>
  </si>
  <si>
    <t>Brocchi</t>
  </si>
  <si>
    <t>Bonanni</t>
  </si>
  <si>
    <t>Aquilani</t>
  </si>
  <si>
    <t>Manfredini</t>
  </si>
  <si>
    <t>Behrami</t>
  </si>
  <si>
    <t>Mudingayi</t>
  </si>
  <si>
    <t>Cesar Prates</t>
  </si>
  <si>
    <t>Lopez (3)</t>
  </si>
  <si>
    <t>De Lucia Alfonso</t>
  </si>
  <si>
    <t>Di Napoli Arturo</t>
  </si>
  <si>
    <t>Buscè Antonio</t>
  </si>
  <si>
    <t>Di Loreto Fabio</t>
  </si>
  <si>
    <t>Bombardini</t>
  </si>
  <si>
    <t>Perrotta</t>
  </si>
  <si>
    <t>Mesto</t>
  </si>
  <si>
    <t>Santana</t>
  </si>
  <si>
    <t>Ferreira Pinto</t>
  </si>
  <si>
    <t>Mutarelli</t>
  </si>
  <si>
    <t>Baiocco</t>
  </si>
  <si>
    <t>Ledesma</t>
  </si>
  <si>
    <t>Barone</t>
  </si>
  <si>
    <t>Volpi</t>
  </si>
  <si>
    <t>Gattuso</t>
  </si>
  <si>
    <t>Muntari</t>
  </si>
  <si>
    <t>Caserta</t>
  </si>
  <si>
    <t>Cozza</t>
  </si>
  <si>
    <t>Grella</t>
  </si>
  <si>
    <t>Obodo</t>
  </si>
  <si>
    <t>Brighi</t>
  </si>
  <si>
    <t>Conti</t>
  </si>
  <si>
    <t>Dacourt</t>
  </si>
  <si>
    <t>Montolivo</t>
  </si>
  <si>
    <t>Fini</t>
  </si>
  <si>
    <t>Migliaccio (P)</t>
  </si>
  <si>
    <t>Cigarini (P)</t>
  </si>
  <si>
    <t>12°</t>
  </si>
  <si>
    <t>De Martino (P) *</t>
  </si>
  <si>
    <t>Felipe Da Silva</t>
  </si>
  <si>
    <t>Mandelli Davide</t>
  </si>
  <si>
    <t>Kakà Ricardo</t>
  </si>
  <si>
    <t>Pizarro David</t>
  </si>
  <si>
    <t>Seedorf Clarence</t>
  </si>
  <si>
    <t>Chimenti</t>
  </si>
  <si>
    <t>Calderoni</t>
  </si>
  <si>
    <t>De Sanctis</t>
  </si>
  <si>
    <t>Ballotta</t>
  </si>
  <si>
    <t>Storari</t>
  </si>
  <si>
    <t>Fontana</t>
  </si>
  <si>
    <t>Fiori</t>
  </si>
  <si>
    <t>Bassi</t>
  </si>
  <si>
    <t>Berti</t>
  </si>
  <si>
    <t>Fortin</t>
  </si>
  <si>
    <t>Manninger</t>
  </si>
  <si>
    <t>Julio Cesar</t>
  </si>
  <si>
    <t>Parisi</t>
  </si>
  <si>
    <t>Cordoba</t>
  </si>
  <si>
    <t>Cafù</t>
  </si>
  <si>
    <t>Pasqual</t>
  </si>
  <si>
    <t>Kaladze</t>
  </si>
  <si>
    <t>Stovini</t>
  </si>
  <si>
    <t>Comotto</t>
  </si>
  <si>
    <t>Adriano</t>
  </si>
  <si>
    <t>Zaccardo</t>
  </si>
  <si>
    <t>Chivu</t>
  </si>
  <si>
    <t>Cribari</t>
  </si>
  <si>
    <t>Kuffour</t>
  </si>
  <si>
    <t>Galante</t>
  </si>
  <si>
    <t>J. Zanetti</t>
  </si>
  <si>
    <t>A. Lucarelli</t>
  </si>
  <si>
    <t>Maldini</t>
  </si>
  <si>
    <t>C. Zenoni</t>
  </si>
  <si>
    <t>Lanna</t>
  </si>
  <si>
    <t>Maicon</t>
  </si>
  <si>
    <t>Terlizzi</t>
  </si>
  <si>
    <t>Kroldrup</t>
  </si>
  <si>
    <t>Iuliano</t>
  </si>
  <si>
    <t>Falcone</t>
  </si>
  <si>
    <t>Silvestri</t>
  </si>
  <si>
    <t>Sostituto</t>
  </si>
  <si>
    <t>Del Neri</t>
  </si>
  <si>
    <t>Pillon (Es.)</t>
  </si>
  <si>
    <t>F.C. Oguro</t>
  </si>
  <si>
    <t>"F.C. Oguro"</t>
  </si>
  <si>
    <t>Brighi Matteo</t>
  </si>
  <si>
    <t>Fortin Marco</t>
  </si>
  <si>
    <t>Zauri Luciano</t>
  </si>
  <si>
    <t>Kuffour Samuel</t>
  </si>
  <si>
    <t>Fantacalcio</t>
  </si>
  <si>
    <t>Taddei Rodrigo</t>
  </si>
  <si>
    <t>Vannucchi Igli</t>
  </si>
  <si>
    <t>Bianchi Rolando</t>
  </si>
  <si>
    <t>Di Natale Antonio</t>
  </si>
  <si>
    <t>Flachi Francesco</t>
  </si>
  <si>
    <t>Lucarelli Cristiano</t>
  </si>
  <si>
    <t>Rocchi Tommaso</t>
  </si>
  <si>
    <t>Suazo David</t>
  </si>
  <si>
    <t>Parisi Alessandro</t>
  </si>
  <si>
    <t>Pasqual Manuel</t>
  </si>
  <si>
    <t>Dida Nelson</t>
  </si>
  <si>
    <t>Pantanelli Armando</t>
  </si>
  <si>
    <t>Calderoni Alex</t>
  </si>
  <si>
    <t>Peruzzi Angelo</t>
  </si>
  <si>
    <t>Castellazzi Luca</t>
  </si>
  <si>
    <t>Balli Daniele</t>
  </si>
  <si>
    <t>Doni Alexander</t>
  </si>
  <si>
    <t>Pagliuca Gianluca</t>
  </si>
  <si>
    <t>Julio Cesar Soares</t>
  </si>
  <si>
    <t>Storari Marco</t>
  </si>
  <si>
    <t>Ledesma Christian</t>
  </si>
  <si>
    <t>Pisano Marco</t>
  </si>
  <si>
    <t>Oddo Massimo</t>
  </si>
  <si>
    <t>Carrozzieri Morris</t>
  </si>
  <si>
    <t>Boudianski</t>
  </si>
  <si>
    <t>Stankovic Dejan</t>
  </si>
  <si>
    <t>Boudianski Viktor</t>
  </si>
  <si>
    <t>Bjelanovic Sasa</t>
  </si>
  <si>
    <t>Caracciolo Andrea</t>
  </si>
  <si>
    <t>Natali Cesare</t>
  </si>
  <si>
    <t>Terlizzi (2)</t>
  </si>
  <si>
    <t>Caracciolo (2)</t>
  </si>
  <si>
    <t>Vespa Club</t>
  </si>
  <si>
    <t>Centrocampo</t>
  </si>
  <si>
    <t>Liverani Fabio</t>
  </si>
  <si>
    <t>Muzzi Roberto</t>
  </si>
  <si>
    <t>Jankulovsky Marec</t>
  </si>
  <si>
    <t>Pancaro Giuseppe</t>
  </si>
  <si>
    <t>De Ascentis Diego</t>
  </si>
  <si>
    <t>Chivu Christian</t>
  </si>
  <si>
    <t>Colucci Giuseppe</t>
  </si>
  <si>
    <t>Cassetti Marco</t>
  </si>
  <si>
    <t>Del Vecchio Marco</t>
  </si>
  <si>
    <t>Santana Mario Alberto</t>
  </si>
  <si>
    <t>Stella Rossa</t>
  </si>
  <si>
    <t>Bombix F.C.</t>
  </si>
  <si>
    <t>Attacco in casa in un girone</t>
  </si>
  <si>
    <t>Attacco in trasferta in un girone</t>
  </si>
  <si>
    <t>Difesa in casa in un girone</t>
  </si>
  <si>
    <t>Difesa in trasferta in un girone</t>
  </si>
  <si>
    <t>Differenza reti in casa in un girone</t>
  </si>
  <si>
    <t>Differenza reti in trasferta in un girone</t>
  </si>
  <si>
    <t>Punti in casa in un girone</t>
  </si>
  <si>
    <t>Punti in trasferta in un girone</t>
  </si>
  <si>
    <t>Punti nella TOP 50 punti</t>
  </si>
  <si>
    <t>Media nella TOP 50 media</t>
  </si>
  <si>
    <t>Ludovico</t>
  </si>
  <si>
    <t>Allenatore</t>
  </si>
  <si>
    <t>Solari (P)</t>
  </si>
  <si>
    <t>Recoba (P)</t>
  </si>
  <si>
    <t>* Bolano (P)</t>
  </si>
  <si>
    <t>Colomba (1) (Es.)</t>
  </si>
  <si>
    <t>Caglioni (1) (A)</t>
  </si>
  <si>
    <t>P</t>
  </si>
  <si>
    <t>N</t>
  </si>
  <si>
    <t>FATTE</t>
  </si>
  <si>
    <t>SUBITE</t>
  </si>
  <si>
    <t>RETI: FATTE - SUBITE - DIFFERENZA RETI</t>
  </si>
  <si>
    <t>DIF. RETI</t>
  </si>
  <si>
    <t>Punti</t>
  </si>
  <si>
    <t>Squadre</t>
  </si>
  <si>
    <t>CLASSIFICONE DEL GIRONE DI ANDATA</t>
  </si>
  <si>
    <t>CLASSIFICONE TOTALE</t>
  </si>
  <si>
    <t>CLASSIFICONE DEL GIRONE DI RITORNO</t>
  </si>
  <si>
    <t>Cribari (13)</t>
  </si>
  <si>
    <t>Pinzi (1)</t>
  </si>
  <si>
    <t>Tesser (6) (Es.)</t>
  </si>
  <si>
    <t>Sonetti</t>
  </si>
  <si>
    <t>Differenza Reti in trasferta</t>
  </si>
  <si>
    <t>Punti in un girone</t>
  </si>
  <si>
    <t>Punteggio di un giocatore</t>
  </si>
  <si>
    <t>Numero di giornate in testa</t>
  </si>
  <si>
    <t>Numero di giornate ultima</t>
  </si>
  <si>
    <t>Punteggio squadra di giornata</t>
  </si>
  <si>
    <t>Espulsioni di squadra</t>
  </si>
  <si>
    <t>Ammonizioni di squadra</t>
  </si>
  <si>
    <t>Imbattibilità di squadra</t>
  </si>
  <si>
    <t>Battibilità di squadra</t>
  </si>
  <si>
    <t>Madia Fantacalcistica Totale</t>
  </si>
  <si>
    <t>Media Fantacalcistica x Ruolo</t>
  </si>
  <si>
    <t>Punti Fantacalcistici x Ruolo</t>
  </si>
  <si>
    <t>Punti Fantacalcistici Totali</t>
  </si>
  <si>
    <t>Attacco in un girone</t>
  </si>
  <si>
    <t>Difesa in un girone</t>
  </si>
  <si>
    <t>Differenza reti in un girone</t>
  </si>
  <si>
    <t>Punti in casa</t>
  </si>
  <si>
    <t>Punti in trasferta</t>
  </si>
  <si>
    <t>Portiere con più punti</t>
  </si>
  <si>
    <t>Difensore con più punti</t>
  </si>
  <si>
    <t>Bjelanovic</t>
  </si>
  <si>
    <t>Berti (7)</t>
  </si>
  <si>
    <t>Pantanelli (8)</t>
  </si>
  <si>
    <t>Kroldrup (9)</t>
  </si>
  <si>
    <t>Adani (3)</t>
  </si>
  <si>
    <t>Lucchini (2) (A)</t>
  </si>
  <si>
    <t>Candelà (22) *</t>
  </si>
  <si>
    <t>Tosto (11) *</t>
  </si>
  <si>
    <t>Bellini (6)</t>
  </si>
  <si>
    <t>G. Colucci (22) *</t>
  </si>
  <si>
    <t>Cesar (1) (A) *</t>
  </si>
  <si>
    <t>Chiesa (3)</t>
  </si>
  <si>
    <t>Ventola (8)</t>
  </si>
  <si>
    <t>Corvia (8)</t>
  </si>
  <si>
    <r>
      <t xml:space="preserve">* Stovini (2) </t>
    </r>
    <r>
      <rPr>
        <sz val="8"/>
        <color indexed="13"/>
        <rFont val="Arial"/>
        <family val="2"/>
      </rPr>
      <t>(S)</t>
    </r>
  </si>
  <si>
    <t>Coda (2) (T)</t>
  </si>
  <si>
    <t>Cioffi (16)</t>
  </si>
  <si>
    <t>Cavani Edison</t>
  </si>
  <si>
    <t>Di Biagio Luigi</t>
  </si>
  <si>
    <t>Edusei Mark</t>
  </si>
  <si>
    <t>Moro Davide</t>
  </si>
  <si>
    <t>Corona (12)</t>
  </si>
  <si>
    <t>Galeone (Es.)</t>
  </si>
  <si>
    <t>Zaccheroni (Es.)</t>
  </si>
  <si>
    <t>Colomba (Es.)</t>
  </si>
  <si>
    <t>Tesser (Es.)</t>
  </si>
  <si>
    <t>Cavasin (Es.)</t>
  </si>
  <si>
    <t>"Vespa Club"</t>
  </si>
  <si>
    <r>
      <t xml:space="preserve">71,306    </t>
    </r>
    <r>
      <rPr>
        <sz val="10"/>
        <color indexed="10"/>
        <rFont val="Arial"/>
        <family val="2"/>
      </rPr>
      <t>Stella Rossa</t>
    </r>
  </si>
  <si>
    <r>
      <t xml:space="preserve">68,306    </t>
    </r>
    <r>
      <rPr>
        <sz val="10"/>
        <color indexed="52"/>
        <rFont val="Arial"/>
        <family val="2"/>
      </rPr>
      <t>Bombix F.C.</t>
    </r>
  </si>
  <si>
    <r>
      <t xml:space="preserve">68,833    </t>
    </r>
    <r>
      <rPr>
        <sz val="10"/>
        <color indexed="13"/>
        <rFont val="Arial"/>
        <family val="2"/>
      </rPr>
      <t>PantaDusty 206</t>
    </r>
  </si>
  <si>
    <r>
      <t xml:space="preserve">74,708    </t>
    </r>
    <r>
      <rPr>
        <sz val="10"/>
        <color indexed="60"/>
        <rFont val="Arial"/>
        <family val="2"/>
      </rPr>
      <t>F.C. Oguro</t>
    </r>
  </si>
  <si>
    <r>
      <t xml:space="preserve">77,694    </t>
    </r>
    <r>
      <rPr>
        <sz val="10"/>
        <color indexed="60"/>
        <rFont val="Arial"/>
        <family val="2"/>
      </rPr>
      <t>F.C. Oguro</t>
    </r>
  </si>
  <si>
    <r>
      <t xml:space="preserve">65,222    </t>
    </r>
    <r>
      <rPr>
        <sz val="10"/>
        <color indexed="52"/>
        <rFont val="Arial"/>
        <family val="2"/>
      </rPr>
      <t>Bombix F.C.</t>
    </r>
  </si>
  <si>
    <t>NEW</t>
  </si>
  <si>
    <t>=</t>
  </si>
  <si>
    <t>Mauri (28)</t>
  </si>
  <si>
    <t>Obodo (21)</t>
  </si>
  <si>
    <t>Tavano (5) (A)</t>
  </si>
  <si>
    <t>STATISTICHE: GOL FATTI QUANTE VOLTE</t>
  </si>
  <si>
    <t>STATISTICHE: GOL SUBITI QUANTE VOLTE</t>
  </si>
  <si>
    <r>
      <t xml:space="preserve">Oddo </t>
    </r>
    <r>
      <rPr>
        <u val="single"/>
        <sz val="10"/>
        <color indexed="60"/>
        <rFont val="Arial"/>
        <family val="2"/>
      </rPr>
      <t>(S)</t>
    </r>
  </si>
  <si>
    <t>Giocatore</t>
  </si>
  <si>
    <t>Vittorie</t>
  </si>
  <si>
    <t>Pareggi</t>
  </si>
  <si>
    <t>Sconfitte</t>
  </si>
  <si>
    <t>Vittorie in casa</t>
  </si>
  <si>
    <t>Vittorie in trasferta</t>
  </si>
  <si>
    <t>Pareggi in casa</t>
  </si>
  <si>
    <t>Pareggi in trasferta</t>
  </si>
  <si>
    <t>Sconfitte in casa</t>
  </si>
  <si>
    <t>Sconfitte in trasferta</t>
  </si>
  <si>
    <t>VOCE</t>
  </si>
  <si>
    <t>RECORD POSITIVO</t>
  </si>
  <si>
    <t>RECORD NEGATIVO</t>
  </si>
  <si>
    <t>Miglior vittoria</t>
  </si>
  <si>
    <t>Miglior vittoria in casa</t>
  </si>
  <si>
    <t>Miglior vittoria in trasferta</t>
  </si>
  <si>
    <t>Maggior numero di goal in 1 partita</t>
  </si>
  <si>
    <t>Capocannoniere</t>
  </si>
  <si>
    <t>Giocatore con più punti</t>
  </si>
  <si>
    <t>Vittorie in un girone</t>
  </si>
  <si>
    <t>Pareggi in un girone</t>
  </si>
  <si>
    <t>Sconfitte in un girone</t>
  </si>
  <si>
    <t>Serie di vittorie</t>
  </si>
  <si>
    <t>Serie di vittorie in casa</t>
  </si>
  <si>
    <t>Serie di vittorie in trasferta</t>
  </si>
  <si>
    <t>Serie di sconfitte</t>
  </si>
  <si>
    <t>Serie di sconfitte in casa</t>
  </si>
  <si>
    <t>Serie di sconfitte in trasferta</t>
  </si>
  <si>
    <t>Serie positiva</t>
  </si>
  <si>
    <t>Serie positiva in casa</t>
  </si>
  <si>
    <t>Serie positiva in trasferta</t>
  </si>
  <si>
    <t>Goals totali della squadra</t>
  </si>
  <si>
    <t>Media</t>
  </si>
  <si>
    <t>Centro</t>
  </si>
  <si>
    <t>Generale</t>
  </si>
  <si>
    <t>In casa</t>
  </si>
  <si>
    <t>In trasferta</t>
  </si>
  <si>
    <t>1°</t>
  </si>
  <si>
    <t>2°</t>
  </si>
  <si>
    <t>3°</t>
  </si>
  <si>
    <t>4°</t>
  </si>
  <si>
    <t>5°</t>
  </si>
  <si>
    <t>6°</t>
  </si>
  <si>
    <t>7°</t>
  </si>
  <si>
    <t>8°</t>
  </si>
  <si>
    <t>Gamberini (P)</t>
  </si>
  <si>
    <t>Ardito (P)</t>
  </si>
  <si>
    <t>Aquilani Alberto</t>
  </si>
  <si>
    <t>Marianini Francesco</t>
  </si>
  <si>
    <t>Pinzi</t>
  </si>
  <si>
    <t>D'Agostino</t>
  </si>
  <si>
    <t>Liverani</t>
  </si>
  <si>
    <t>Taddei</t>
  </si>
  <si>
    <t>Gobbi</t>
  </si>
  <si>
    <t>Buscè</t>
  </si>
  <si>
    <r>
      <t xml:space="preserve">Grella (4) </t>
    </r>
    <r>
      <rPr>
        <sz val="8"/>
        <color indexed="9"/>
        <rFont val="Arial"/>
        <family val="2"/>
      </rPr>
      <t>(S)</t>
    </r>
  </si>
  <si>
    <r>
      <t xml:space="preserve">Pagliuca </t>
    </r>
    <r>
      <rPr>
        <sz val="10"/>
        <color indexed="10"/>
        <rFont val="Arial"/>
        <family val="2"/>
      </rPr>
      <t>(S)</t>
    </r>
  </si>
  <si>
    <r>
      <t xml:space="preserve">Stovini </t>
    </r>
    <r>
      <rPr>
        <sz val="10"/>
        <color indexed="13"/>
        <rFont val="Arial"/>
        <family val="2"/>
      </rPr>
      <t>(S)</t>
    </r>
  </si>
  <si>
    <t>Fontana (22)</t>
  </si>
  <si>
    <t>Manitta (6) (A)</t>
  </si>
  <si>
    <t>Bassi (7)</t>
  </si>
  <si>
    <t>Castellazzi (18)</t>
  </si>
  <si>
    <t>Abbiati (11) (A)</t>
  </si>
  <si>
    <t>* Frey (25)</t>
  </si>
  <si>
    <t>Julio Cesar (24)</t>
  </si>
  <si>
    <t>Curci (5) *</t>
  </si>
  <si>
    <t>Storari (12)</t>
  </si>
  <si>
    <t>Delio Rossi (35)</t>
  </si>
  <si>
    <r>
      <t xml:space="preserve">Spalletti (16) </t>
    </r>
    <r>
      <rPr>
        <sz val="8"/>
        <color indexed="17"/>
        <rFont val="Arial"/>
        <family val="2"/>
      </rPr>
      <t>(S)</t>
    </r>
  </si>
  <si>
    <t>Novellino (14) *</t>
  </si>
  <si>
    <t>Prandelli (36) *</t>
  </si>
  <si>
    <t>De Biasi (13)</t>
  </si>
  <si>
    <t>Orsi (8)</t>
  </si>
  <si>
    <t>Mancini (36)</t>
  </si>
  <si>
    <t>Sonetti (21)</t>
  </si>
  <si>
    <t>Cagni (36) *</t>
  </si>
  <si>
    <r>
      <t xml:space="preserve">Ancelotti (16) </t>
    </r>
    <r>
      <rPr>
        <sz val="8"/>
        <color indexed="13"/>
        <rFont val="Arial"/>
        <family val="2"/>
      </rPr>
      <t>(S)</t>
    </r>
    <r>
      <rPr>
        <sz val="8"/>
        <color indexed="17"/>
        <rFont val="Arial"/>
        <family val="2"/>
      </rPr>
      <t xml:space="preserve"> *</t>
    </r>
  </si>
  <si>
    <t>A. Lucarelli (24)</t>
  </si>
  <si>
    <t>Ujfalusi (9) (A)</t>
  </si>
  <si>
    <t>Marzoratti (8)</t>
  </si>
  <si>
    <t>Grimi (1) (A)</t>
  </si>
  <si>
    <t>Taddei (26)</t>
  </si>
  <si>
    <t>* Foggia (17)</t>
  </si>
  <si>
    <t>Marianini (1) (A)</t>
  </si>
  <si>
    <t>* Suazo (33)</t>
  </si>
  <si>
    <r>
      <t xml:space="preserve">Pellissier (2) </t>
    </r>
    <r>
      <rPr>
        <sz val="8"/>
        <color indexed="15"/>
        <rFont val="Arial"/>
        <family val="2"/>
      </rPr>
      <t>(S)</t>
    </r>
  </si>
  <si>
    <t>Vieri (1)</t>
  </si>
  <si>
    <t>Panucci (26) ***</t>
  </si>
  <si>
    <t>Raggi (8) (A)</t>
  </si>
  <si>
    <t>Favalli (5) (P)</t>
  </si>
  <si>
    <t>* Locatelli (16)</t>
  </si>
  <si>
    <t>Donati (15) *</t>
  </si>
  <si>
    <t>Gurcouff (11)</t>
  </si>
  <si>
    <t>Gia. Tedesco (6) (A) *</t>
  </si>
  <si>
    <t>Edusei (2) (A)</t>
  </si>
  <si>
    <t>Bogdani (27)</t>
  </si>
  <si>
    <t>Saudati (24)</t>
  </si>
  <si>
    <t>Natali (29) ***</t>
  </si>
  <si>
    <t>Lanna (9) (A)</t>
  </si>
  <si>
    <t>Costacurta (2) ****</t>
  </si>
  <si>
    <t>* Fiore (25) *</t>
  </si>
  <si>
    <t>Brocchi (19)</t>
  </si>
  <si>
    <t>Brighi (17)</t>
  </si>
  <si>
    <t>Guana (15) *</t>
  </si>
  <si>
    <t>Tonetto (11)</t>
  </si>
  <si>
    <t>G. Rossi (16) (A)</t>
  </si>
  <si>
    <t>Paolucci (7) (P)</t>
  </si>
  <si>
    <t>Galante (26)</t>
  </si>
  <si>
    <t>M. Pisano (18) ***</t>
  </si>
  <si>
    <t>C. Zenoni (15)</t>
  </si>
  <si>
    <t>* Jorgensen (31)</t>
  </si>
  <si>
    <t>Bresciano (29)</t>
  </si>
  <si>
    <t>Corini (23) *</t>
  </si>
  <si>
    <t>Figo (22)</t>
  </si>
  <si>
    <t>Lazetic (11) (A)</t>
  </si>
  <si>
    <t>Riganò (24)</t>
  </si>
  <si>
    <t>Maccarone (7) (A)</t>
  </si>
  <si>
    <t>Comotto (33)</t>
  </si>
  <si>
    <r>
      <t xml:space="preserve">Cordoba (13) </t>
    </r>
    <r>
      <rPr>
        <sz val="8"/>
        <color indexed="11"/>
        <rFont val="Arial"/>
        <family val="2"/>
      </rPr>
      <t>(S)</t>
    </r>
  </si>
  <si>
    <t>Gamberini (4) (P)</t>
  </si>
  <si>
    <t>Rosina (33)</t>
  </si>
  <si>
    <t>Passoni (18)</t>
  </si>
  <si>
    <t>Morrone (13) (A)</t>
  </si>
  <si>
    <t>Ardito (6) (P)</t>
  </si>
  <si>
    <t>Rocchi (34)</t>
  </si>
  <si>
    <t>Totti (32)</t>
  </si>
  <si>
    <t>Muzzi (2) (A)</t>
  </si>
  <si>
    <t>Lanzaro (16) *</t>
  </si>
  <si>
    <t>* Di Loreto (8) *</t>
  </si>
  <si>
    <t>Mantovani (6) (A)</t>
  </si>
  <si>
    <t>Caserta (27)</t>
  </si>
  <si>
    <t>Buscè (27)</t>
  </si>
  <si>
    <t>Jimenez (9) (A)</t>
  </si>
  <si>
    <t>Bonanni (8)</t>
  </si>
  <si>
    <t>* Amoruso (27) *</t>
  </si>
  <si>
    <t>Zampagna (20)</t>
  </si>
  <si>
    <t>Oliveira (12)</t>
  </si>
  <si>
    <t>* Balestri (20)</t>
  </si>
  <si>
    <t>Modesto (10) (A)</t>
  </si>
  <si>
    <t>* Bonera (8)</t>
  </si>
  <si>
    <t>* Stankovic (31)</t>
  </si>
  <si>
    <t>Vergassola (24)</t>
  </si>
  <si>
    <t>Boudianski (16)</t>
  </si>
  <si>
    <t>Vigiani (10) (P)</t>
  </si>
  <si>
    <t>Spinesi (24)</t>
  </si>
  <si>
    <t>Frick (16)</t>
  </si>
  <si>
    <r>
      <t xml:space="preserve">Pepe (6) </t>
    </r>
    <r>
      <rPr>
        <sz val="8"/>
        <color indexed="10"/>
        <rFont val="Arial"/>
        <family val="2"/>
      </rPr>
      <t>(S)</t>
    </r>
  </si>
  <si>
    <t>Mandelli (30) *</t>
  </si>
  <si>
    <t>Zaccardo (26)</t>
  </si>
  <si>
    <t>Maicon (23)</t>
  </si>
  <si>
    <t>Negro (1) (P)</t>
  </si>
  <si>
    <t>* Semioli (26)</t>
  </si>
  <si>
    <t>Ledesma (23)</t>
  </si>
  <si>
    <t>Cambiasso (17)</t>
  </si>
  <si>
    <t>Mascara (25)</t>
  </si>
  <si>
    <t>Barzagli (32) *</t>
  </si>
  <si>
    <t>Maggio (9)</t>
  </si>
  <si>
    <r>
      <t xml:space="preserve">Lopez (3) </t>
    </r>
    <r>
      <rPr>
        <sz val="8"/>
        <color indexed="60"/>
        <rFont val="Arial"/>
        <family val="2"/>
      </rPr>
      <t>(S)</t>
    </r>
  </si>
  <si>
    <t>Vannucchi (36) *</t>
  </si>
  <si>
    <t>Perrotta (32)</t>
  </si>
  <si>
    <t>Montolivo (29)</t>
  </si>
  <si>
    <t>Aquilani (3)</t>
  </si>
  <si>
    <t>Di Natale (29) *</t>
  </si>
  <si>
    <r>
      <t xml:space="preserve">Caracciolo (13) </t>
    </r>
    <r>
      <rPr>
        <sz val="8"/>
        <color indexed="11"/>
        <rFont val="Arial"/>
        <family val="2"/>
      </rPr>
      <t>(S)</t>
    </r>
  </si>
  <si>
    <t>Pazzini (10)</t>
  </si>
  <si>
    <t>J. Zanetti (31)</t>
  </si>
  <si>
    <t>Portanova (14)</t>
  </si>
  <si>
    <t>Simic (11)</t>
  </si>
  <si>
    <t>Volpi (28)</t>
  </si>
  <si>
    <t>Liverani (18)</t>
  </si>
  <si>
    <t>Wilhelmsson (7) (A)</t>
  </si>
  <si>
    <t>Manfredini (4)</t>
  </si>
  <si>
    <t>Pandev (32) *</t>
  </si>
  <si>
    <t>Crespo (24)</t>
  </si>
  <si>
    <t>Asamoah (9)</t>
  </si>
  <si>
    <r>
      <t xml:space="preserve">De Sanctis </t>
    </r>
    <r>
      <rPr>
        <sz val="10"/>
        <color indexed="15"/>
        <rFont val="Arial"/>
        <family val="2"/>
      </rPr>
      <t>(S)</t>
    </r>
  </si>
  <si>
    <r>
      <t xml:space="preserve">Pellissier </t>
    </r>
    <r>
      <rPr>
        <sz val="10"/>
        <color indexed="15"/>
        <rFont val="Arial"/>
        <family val="2"/>
      </rPr>
      <t>(S)</t>
    </r>
  </si>
  <si>
    <r>
      <t xml:space="preserve">Pepe </t>
    </r>
    <r>
      <rPr>
        <sz val="10"/>
        <color indexed="10"/>
        <rFont val="Arial"/>
        <family val="2"/>
      </rPr>
      <t>(S)</t>
    </r>
  </si>
  <si>
    <t>6°   Serie A  PEG</t>
  </si>
  <si>
    <t>Delio Rossi</t>
  </si>
  <si>
    <t>Ancelotti</t>
  </si>
  <si>
    <t>Guidolin</t>
  </si>
  <si>
    <t>Giordano</t>
  </si>
  <si>
    <t>Colantuomo</t>
  </si>
  <si>
    <t>Gianpaolo</t>
  </si>
  <si>
    <t>Beretta</t>
  </si>
  <si>
    <t>Marino</t>
  </si>
  <si>
    <t>Mazzarri</t>
  </si>
  <si>
    <t>CLASSIFICONE DEL GIRONE DI ANDATA BIS</t>
  </si>
  <si>
    <t>CLASSIFICONE DEL GIRONE DI RITORNO BIS</t>
  </si>
  <si>
    <t>Malesani</t>
  </si>
  <si>
    <t>Ariatti</t>
  </si>
  <si>
    <t>F. Inzaghi</t>
  </si>
  <si>
    <t>Toni</t>
  </si>
  <si>
    <t>Gilardino</t>
  </si>
  <si>
    <t>Totti</t>
  </si>
  <si>
    <t>C. Lucarelli</t>
  </si>
  <si>
    <t>Ventola</t>
  </si>
  <si>
    <t>Crespo</t>
  </si>
  <si>
    <t>Saudati</t>
  </si>
  <si>
    <t>Mutu</t>
  </si>
  <si>
    <t>Makinwa</t>
  </si>
  <si>
    <t>Spinesi</t>
  </si>
  <si>
    <t>Di Napoli</t>
  </si>
  <si>
    <t>Vucinic</t>
  </si>
  <si>
    <t>Bogdani</t>
  </si>
  <si>
    <t>Caracciolo</t>
  </si>
  <si>
    <t>Rocchi</t>
  </si>
  <si>
    <t>Oliveira</t>
  </si>
  <si>
    <t>Cambiasso Esteban</t>
  </si>
  <si>
    <t>Lanna Salvatore</t>
  </si>
  <si>
    <t>Cossato *</t>
  </si>
  <si>
    <t>Abbruscato</t>
  </si>
  <si>
    <t>Pazzini</t>
  </si>
  <si>
    <t>Asamoah</t>
  </si>
  <si>
    <t>Iliev</t>
  </si>
  <si>
    <t>Maxwell Scherrer</t>
  </si>
  <si>
    <t>Fini Michele</t>
  </si>
  <si>
    <t>Spinesi Gonatha</t>
  </si>
  <si>
    <t>Almiròn Sergio</t>
  </si>
  <si>
    <t>Comotto Gianluca</t>
  </si>
  <si>
    <t>Volpi Massimo</t>
  </si>
  <si>
    <t>Portanova Daniele</t>
  </si>
  <si>
    <t>Ballotta Luca</t>
  </si>
  <si>
    <t>Agliardi (5)</t>
  </si>
  <si>
    <t>Ballotta (9)</t>
  </si>
  <si>
    <t>Dida (11) (A)</t>
  </si>
  <si>
    <t>Carrozzieri (10)</t>
  </si>
  <si>
    <t>Jankulovsky (25)</t>
  </si>
  <si>
    <r>
      <t xml:space="preserve">Maldini (5) </t>
    </r>
    <r>
      <rPr>
        <sz val="8"/>
        <color indexed="11"/>
        <rFont val="Arial"/>
        <family val="2"/>
      </rPr>
      <t>(S)</t>
    </r>
  </si>
  <si>
    <r>
      <t xml:space="preserve">* Oddo (8) </t>
    </r>
    <r>
      <rPr>
        <sz val="8"/>
        <color indexed="60"/>
        <rFont val="Arial"/>
        <family val="2"/>
      </rPr>
      <t>(S)</t>
    </r>
  </si>
  <si>
    <t>Zapata (6)</t>
  </si>
  <si>
    <t>M. Ferrari (5)</t>
  </si>
  <si>
    <r>
      <t xml:space="preserve">Zauri (13) </t>
    </r>
    <r>
      <rPr>
        <sz val="8"/>
        <color indexed="11"/>
        <rFont val="Arial"/>
        <family val="2"/>
      </rPr>
      <t>(S)</t>
    </r>
  </si>
  <si>
    <t>Mudingayi (19)</t>
  </si>
  <si>
    <t>Mutarelli (12)</t>
  </si>
  <si>
    <t>Pasqual (30)</t>
  </si>
  <si>
    <t>Adriano (13)</t>
  </si>
  <si>
    <r>
      <t xml:space="preserve">Parisi (10) </t>
    </r>
    <r>
      <rPr>
        <sz val="8"/>
        <color indexed="10"/>
        <rFont val="Arial"/>
        <family val="2"/>
      </rPr>
      <t>(S)</t>
    </r>
  </si>
  <si>
    <t>Loria (7) (A)</t>
  </si>
  <si>
    <t>Dainelli (22) *</t>
  </si>
  <si>
    <t>Chivu (21)</t>
  </si>
  <si>
    <t>Maxwell (6)</t>
  </si>
  <si>
    <t>Materazzi (25) *</t>
  </si>
  <si>
    <t>Nesta (5) (A) *</t>
  </si>
  <si>
    <t>Simplicio (29) **</t>
  </si>
  <si>
    <t>Behrami (8)</t>
  </si>
  <si>
    <t>Gattuso (4)</t>
  </si>
  <si>
    <t>Santana (4)</t>
  </si>
  <si>
    <t>Ferreira Pinto (13)</t>
  </si>
  <si>
    <t>Muntari (12)</t>
  </si>
  <si>
    <t>Parravicini (4) (A)</t>
  </si>
  <si>
    <t>Mancini (26)</t>
  </si>
  <si>
    <t>Konko (1) (A)</t>
  </si>
  <si>
    <t>Dacourt (8)</t>
  </si>
  <si>
    <t>Pirlo (30)</t>
  </si>
  <si>
    <t>Vieirà (16)</t>
  </si>
  <si>
    <t>Barone (7)</t>
  </si>
  <si>
    <t>Seedorf (31)</t>
  </si>
  <si>
    <t>Kakà (30)</t>
  </si>
  <si>
    <t>Solari (4) (P)</t>
  </si>
  <si>
    <t>Bianchi (25) *</t>
  </si>
  <si>
    <t>* Budan (24)</t>
  </si>
  <si>
    <t>Quagliarella (20)</t>
  </si>
  <si>
    <t>F. Inzaghi (17)</t>
  </si>
  <si>
    <t>Gilardino (25)</t>
  </si>
  <si>
    <t>Mutu (31)</t>
  </si>
  <si>
    <t>C. Lucarelli (26)</t>
  </si>
  <si>
    <t>Di Michele (23)</t>
  </si>
  <si>
    <t>Barreto (10)</t>
  </si>
  <si>
    <t>FANTACALCIO   2006 / 2007</t>
  </si>
  <si>
    <t>Pagliuca (1)</t>
  </si>
  <si>
    <t>D. Franceschini</t>
  </si>
  <si>
    <t>Tonetto</t>
  </si>
  <si>
    <t>Passoni</t>
  </si>
  <si>
    <t>Manninger (5)</t>
  </si>
  <si>
    <t>Ancelotti (19)</t>
  </si>
  <si>
    <t>Kuffour (7)</t>
  </si>
  <si>
    <t>Cordoba (12)</t>
  </si>
  <si>
    <t>Pellissier</t>
  </si>
  <si>
    <t>Mascara</t>
  </si>
  <si>
    <t>Di Michele</t>
  </si>
  <si>
    <t>Barreto</t>
  </si>
  <si>
    <t>Montella</t>
  </si>
  <si>
    <t>Riganò</t>
  </si>
  <si>
    <t>Matteini</t>
  </si>
  <si>
    <t>Corona</t>
  </si>
  <si>
    <t>Langella</t>
  </si>
  <si>
    <t>Vieri</t>
  </si>
  <si>
    <t>Corvia</t>
  </si>
  <si>
    <t>Baiocco (14)</t>
  </si>
  <si>
    <t>Mantovani Andrea</t>
  </si>
  <si>
    <t>Tedesco Giacomo</t>
  </si>
  <si>
    <t>Cigarini Luca</t>
  </si>
  <si>
    <t>Recoba Alvaro</t>
  </si>
  <si>
    <t>Toni (28)</t>
  </si>
  <si>
    <r>
      <t xml:space="preserve">* Bazzani (9) </t>
    </r>
    <r>
      <rPr>
        <sz val="8"/>
        <color indexed="9"/>
        <rFont val="Arial"/>
        <family val="2"/>
      </rPr>
      <t>(S)</t>
    </r>
  </si>
  <si>
    <t>Grandoni (5) *</t>
  </si>
  <si>
    <r>
      <t xml:space="preserve">14    </t>
    </r>
    <r>
      <rPr>
        <sz val="10"/>
        <color indexed="52"/>
        <rFont val="Arial"/>
        <family val="2"/>
      </rPr>
      <t xml:space="preserve">Bombix FC; </t>
    </r>
    <r>
      <rPr>
        <sz val="10"/>
        <color indexed="13"/>
        <rFont val="Arial"/>
        <family val="2"/>
      </rPr>
      <t xml:space="preserve">PantaDusty 206; </t>
    </r>
    <r>
      <rPr>
        <sz val="10"/>
        <color indexed="12"/>
        <rFont val="Arial"/>
        <family val="2"/>
      </rPr>
      <t xml:space="preserve">Nnmeladanno; </t>
    </r>
    <r>
      <rPr>
        <sz val="10"/>
        <color indexed="60"/>
        <rFont val="Arial"/>
        <family val="2"/>
      </rPr>
      <t>FC Oguro</t>
    </r>
  </si>
  <si>
    <r>
      <t xml:space="preserve">10    </t>
    </r>
    <r>
      <rPr>
        <sz val="10"/>
        <color indexed="8"/>
        <rFont val="Arial"/>
        <family val="2"/>
      </rPr>
      <t xml:space="preserve">Yentel M.F.; </t>
    </r>
    <r>
      <rPr>
        <sz val="10"/>
        <color indexed="15"/>
        <rFont val="Arial"/>
        <family val="2"/>
      </rPr>
      <t>La stiam vincendo</t>
    </r>
  </si>
  <si>
    <r>
      <t xml:space="preserve">2    </t>
    </r>
    <r>
      <rPr>
        <sz val="10"/>
        <color indexed="8"/>
        <rFont val="Arial"/>
        <family val="2"/>
      </rPr>
      <t xml:space="preserve">Yentel M.F.; </t>
    </r>
    <r>
      <rPr>
        <sz val="10"/>
        <color indexed="15"/>
        <rFont val="Arial"/>
        <family val="2"/>
      </rPr>
      <t xml:space="preserve">La stiam vincendo; </t>
    </r>
    <r>
      <rPr>
        <sz val="10"/>
        <color indexed="10"/>
        <rFont val="Arial"/>
        <family val="2"/>
      </rPr>
      <t>Stella Rossa</t>
    </r>
  </si>
  <si>
    <r>
      <t xml:space="preserve">6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13"/>
        <rFont val="Arial"/>
        <family val="2"/>
      </rPr>
      <t xml:space="preserve">PantaDusty 206; </t>
    </r>
    <r>
      <rPr>
        <sz val="10"/>
        <color indexed="11"/>
        <rFont val="Arial"/>
        <family val="2"/>
      </rPr>
      <t>E.B. Pongotto</t>
    </r>
  </si>
  <si>
    <r>
      <t xml:space="preserve">10    </t>
    </r>
    <r>
      <rPr>
        <sz val="10"/>
        <color indexed="13"/>
        <rFont val="Arial"/>
        <family val="2"/>
      </rPr>
      <t xml:space="preserve">PantaDusty 206; </t>
    </r>
    <r>
      <rPr>
        <sz val="10"/>
        <color indexed="10"/>
        <rFont val="Arial"/>
        <family val="2"/>
      </rPr>
      <t>Stella Rossa</t>
    </r>
  </si>
  <si>
    <r>
      <t xml:space="preserve">5    </t>
    </r>
    <r>
      <rPr>
        <sz val="10"/>
        <color indexed="11"/>
        <rFont val="Arial"/>
        <family val="2"/>
      </rPr>
      <t>E.B. Pongotto</t>
    </r>
  </si>
  <si>
    <r>
      <t xml:space="preserve">0    </t>
    </r>
    <r>
      <rPr>
        <sz val="10"/>
        <color indexed="8"/>
        <rFont val="Arial"/>
        <family val="2"/>
      </rPr>
      <t>Yentel M.F. (4)</t>
    </r>
  </si>
  <si>
    <r>
      <t xml:space="preserve">6    </t>
    </r>
    <r>
      <rPr>
        <sz val="10"/>
        <color indexed="12"/>
        <rFont val="Arial"/>
        <family val="2"/>
      </rPr>
      <t xml:space="preserve">Nnmeladanno (1); </t>
    </r>
    <r>
      <rPr>
        <sz val="10"/>
        <color indexed="60"/>
        <rFont val="Arial"/>
        <family val="2"/>
      </rPr>
      <t>F.C. Oguro (3)</t>
    </r>
  </si>
  <si>
    <r>
      <t xml:space="preserve">66    </t>
    </r>
    <r>
      <rPr>
        <sz val="10"/>
        <color indexed="60"/>
        <rFont val="Arial"/>
        <family val="2"/>
      </rPr>
      <t>F.C. Oguro</t>
    </r>
  </si>
  <si>
    <r>
      <t xml:space="preserve">44    </t>
    </r>
    <r>
      <rPr>
        <sz val="10"/>
        <color indexed="52"/>
        <rFont val="Arial"/>
        <family val="2"/>
      </rPr>
      <t>Bombix F.C.</t>
    </r>
  </si>
  <si>
    <r>
      <t xml:space="preserve">37    </t>
    </r>
    <r>
      <rPr>
        <sz val="10"/>
        <color indexed="10"/>
        <rFont val="Arial"/>
        <family val="2"/>
      </rPr>
      <t>Stella Rossa</t>
    </r>
  </si>
  <si>
    <r>
      <t xml:space="preserve">26    </t>
    </r>
    <r>
      <rPr>
        <sz val="10"/>
        <color indexed="52"/>
        <rFont val="Arial"/>
        <family val="2"/>
      </rPr>
      <t>Bombix F.C.</t>
    </r>
  </si>
  <si>
    <r>
      <t xml:space="preserve">34    </t>
    </r>
    <r>
      <rPr>
        <sz val="10"/>
        <color indexed="60"/>
        <rFont val="Arial"/>
        <family val="2"/>
      </rPr>
      <t>F.C. Oguro</t>
    </r>
  </si>
  <si>
    <r>
      <t xml:space="preserve">14    </t>
    </r>
    <r>
      <rPr>
        <sz val="10"/>
        <color indexed="13"/>
        <rFont val="Arial"/>
        <family val="2"/>
      </rPr>
      <t>PantaDusty 206</t>
    </r>
  </si>
  <si>
    <t>Vittorie in casa in un girone</t>
  </si>
  <si>
    <t>Vittorie in trasferta in un girone</t>
  </si>
  <si>
    <t>Sconfitte in casa in un girone</t>
  </si>
  <si>
    <t>Sconfitte in trasferta in un girone</t>
  </si>
  <si>
    <t>Pareggi in casa in un girone</t>
  </si>
  <si>
    <t>Pareggi in trasferta in un girone</t>
  </si>
  <si>
    <r>
      <t xml:space="preserve">0    </t>
    </r>
    <r>
      <rPr>
        <sz val="10"/>
        <color indexed="60"/>
        <rFont val="Arial"/>
        <family val="2"/>
      </rPr>
      <t>F.C. Oguro (4)</t>
    </r>
  </si>
  <si>
    <r>
      <t xml:space="preserve">4    </t>
    </r>
    <r>
      <rPr>
        <sz val="10"/>
        <color indexed="8"/>
        <rFont val="Arial"/>
        <family val="2"/>
      </rPr>
      <t xml:space="preserve">Yentel M.F. (1) e (3); </t>
    </r>
    <r>
      <rPr>
        <sz val="10"/>
        <color indexed="10"/>
        <rFont val="Arial"/>
        <family val="2"/>
      </rPr>
      <t>Stella Rossa (3)</t>
    </r>
  </si>
  <si>
    <r>
      <t xml:space="preserve">3  </t>
    </r>
    <r>
      <rPr>
        <sz val="10"/>
        <color indexed="9"/>
        <rFont val="Arial"/>
        <family val="2"/>
      </rPr>
      <t xml:space="preserve">A.F.C. SemiPro (1); </t>
    </r>
    <r>
      <rPr>
        <sz val="10"/>
        <color indexed="15"/>
        <rFont val="Arial"/>
        <family val="2"/>
      </rPr>
      <t xml:space="preserve">La stiam vincendo (1); </t>
    </r>
    <r>
      <rPr>
        <sz val="10"/>
        <color indexed="60"/>
        <rFont val="Arial"/>
        <family val="2"/>
      </rPr>
      <t>F.C. Oguro (2)</t>
    </r>
  </si>
  <si>
    <r>
      <t xml:space="preserve">0   </t>
    </r>
    <r>
      <rPr>
        <sz val="10"/>
        <color indexed="52"/>
        <rFont val="Arial"/>
        <family val="2"/>
      </rPr>
      <t xml:space="preserve"> Bombix;</t>
    </r>
    <r>
      <rPr>
        <sz val="10"/>
        <color indexed="10"/>
        <rFont val="Arial"/>
        <family val="0"/>
      </rPr>
      <t xml:space="preserve"> </t>
    </r>
    <r>
      <rPr>
        <sz val="10"/>
        <color indexed="13"/>
        <rFont val="Arial"/>
        <family val="2"/>
      </rPr>
      <t>PantaDusty;</t>
    </r>
    <r>
      <rPr>
        <sz val="10"/>
        <color indexed="10"/>
        <rFont val="Arial"/>
        <family val="0"/>
      </rPr>
      <t xml:space="preserve"> </t>
    </r>
    <r>
      <rPr>
        <sz val="10"/>
        <color indexed="60"/>
        <rFont val="Arial"/>
        <family val="2"/>
      </rPr>
      <t>Oguro;</t>
    </r>
    <r>
      <rPr>
        <sz val="10"/>
        <color indexed="10"/>
        <rFont val="Arial"/>
        <family val="0"/>
      </rPr>
      <t xml:space="preserve"> </t>
    </r>
    <r>
      <rPr>
        <sz val="10"/>
        <color indexed="15"/>
        <rFont val="Arial"/>
        <family val="2"/>
      </rPr>
      <t>LSV;</t>
    </r>
    <r>
      <rPr>
        <sz val="10"/>
        <color indexed="10"/>
        <rFont val="Arial"/>
        <family val="0"/>
      </rPr>
      <t xml:space="preserve"> </t>
    </r>
    <r>
      <rPr>
        <sz val="10"/>
        <color indexed="8"/>
        <rFont val="Arial"/>
        <family val="2"/>
      </rPr>
      <t>Yentel;</t>
    </r>
    <r>
      <rPr>
        <sz val="10"/>
        <color indexed="9"/>
        <rFont val="Arial"/>
        <family val="2"/>
      </rPr>
      <t xml:space="preserve"> SemiPro</t>
    </r>
  </si>
  <si>
    <t>4    Stella Rossa (4)</t>
  </si>
  <si>
    <t>0  PantaDusty (1); Nnmeladanno (1); Oguro (2, 3); Yentel (1, 3)</t>
  </si>
  <si>
    <t>0  Nnmeladanno (3); Oguro (1); Stella Rossa (3); LSV (2); SemiPro (3)</t>
  </si>
  <si>
    <t>4    Yentel M.F. (4)</t>
  </si>
  <si>
    <r>
      <t xml:space="preserve">0  </t>
    </r>
    <r>
      <rPr>
        <sz val="8"/>
        <color indexed="9"/>
        <rFont val="Arial"/>
        <family val="0"/>
      </rPr>
      <t xml:space="preserve">SemiPro; </t>
    </r>
    <r>
      <rPr>
        <sz val="8"/>
        <color indexed="8"/>
        <rFont val="Arial"/>
        <family val="0"/>
      </rPr>
      <t xml:space="preserve">Yentel; </t>
    </r>
    <r>
      <rPr>
        <sz val="8"/>
        <color indexed="15"/>
        <rFont val="Arial"/>
        <family val="0"/>
      </rPr>
      <t xml:space="preserve">LSV; </t>
    </r>
    <r>
      <rPr>
        <sz val="8"/>
        <color indexed="10"/>
        <rFont val="Arial"/>
        <family val="0"/>
      </rPr>
      <t xml:space="preserve">Stella; </t>
    </r>
    <r>
      <rPr>
        <sz val="8"/>
        <color indexed="11"/>
        <rFont val="Arial"/>
        <family val="0"/>
      </rPr>
      <t xml:space="preserve">Pongotto; </t>
    </r>
    <r>
      <rPr>
        <sz val="8"/>
        <color indexed="17"/>
        <rFont val="Arial"/>
        <family val="0"/>
      </rPr>
      <t xml:space="preserve">Vespa; </t>
    </r>
    <r>
      <rPr>
        <sz val="8"/>
        <color indexed="12"/>
        <rFont val="Arial"/>
        <family val="0"/>
      </rPr>
      <t xml:space="preserve">Nnmeladano; </t>
    </r>
    <r>
      <rPr>
        <sz val="8"/>
        <color indexed="13"/>
        <rFont val="Arial"/>
        <family val="0"/>
      </rPr>
      <t>Dusty</t>
    </r>
  </si>
  <si>
    <r>
      <t xml:space="preserve">3    </t>
    </r>
    <r>
      <rPr>
        <sz val="10"/>
        <color indexed="12"/>
        <rFont val="Arial"/>
        <family val="2"/>
      </rPr>
      <t xml:space="preserve">Nnmeladanno (1); </t>
    </r>
    <r>
      <rPr>
        <sz val="10"/>
        <color indexed="60"/>
        <rFont val="Arial"/>
        <family val="2"/>
      </rPr>
      <t xml:space="preserve">F.C. Oguro (3); </t>
    </r>
    <r>
      <rPr>
        <sz val="10"/>
        <color indexed="11"/>
        <rFont val="Arial"/>
        <family val="2"/>
      </rPr>
      <t>E.B. Pongotto (4)</t>
    </r>
  </si>
  <si>
    <r>
      <t xml:space="preserve">0    </t>
    </r>
    <r>
      <rPr>
        <sz val="10"/>
        <color indexed="9"/>
        <rFont val="Arial"/>
        <family val="2"/>
      </rPr>
      <t xml:space="preserve">SemiPro (1); </t>
    </r>
    <r>
      <rPr>
        <sz val="10"/>
        <color indexed="8"/>
        <rFont val="Arial"/>
        <family val="2"/>
      </rPr>
      <t>Yentel (4);</t>
    </r>
    <r>
      <rPr>
        <sz val="10"/>
        <color indexed="11"/>
        <rFont val="Arial"/>
        <family val="2"/>
      </rPr>
      <t xml:space="preserve"> Pongotto (4); </t>
    </r>
    <r>
      <rPr>
        <sz val="10"/>
        <color indexed="52"/>
        <rFont val="Arial"/>
        <family val="2"/>
      </rPr>
      <t>Bombix (3)</t>
    </r>
  </si>
  <si>
    <r>
      <t xml:space="preserve">4    </t>
    </r>
    <r>
      <rPr>
        <sz val="10"/>
        <color indexed="15"/>
        <rFont val="Arial"/>
        <family val="2"/>
      </rPr>
      <t>La stiam vincendo (3)</t>
    </r>
  </si>
  <si>
    <r>
      <t xml:space="preserve">26    </t>
    </r>
    <r>
      <rPr>
        <sz val="10"/>
        <color indexed="60"/>
        <rFont val="Arial"/>
        <family val="2"/>
      </rPr>
      <t>F.C. Oguro (2)</t>
    </r>
  </si>
  <si>
    <r>
      <t xml:space="preserve">5    </t>
    </r>
    <r>
      <rPr>
        <sz val="10"/>
        <color indexed="52"/>
        <rFont val="Arial"/>
        <family val="2"/>
      </rPr>
      <t>Bombix F.C. (1)</t>
    </r>
  </si>
  <si>
    <r>
      <t xml:space="preserve">13    </t>
    </r>
    <r>
      <rPr>
        <sz val="10"/>
        <color indexed="10"/>
        <rFont val="Arial"/>
        <family val="2"/>
      </rPr>
      <t>Stella Rossa (2)</t>
    </r>
  </si>
  <si>
    <r>
      <t xml:space="preserve">3    </t>
    </r>
    <r>
      <rPr>
        <sz val="10"/>
        <color indexed="60"/>
        <rFont val="Arial"/>
        <family val="2"/>
      </rPr>
      <t>F.C. Oguro (4)</t>
    </r>
  </si>
  <si>
    <r>
      <t xml:space="preserve">1    </t>
    </r>
    <r>
      <rPr>
        <sz val="10"/>
        <color indexed="52"/>
        <rFont val="Arial"/>
        <family val="2"/>
      </rPr>
      <t>Bombix F.C. (1)</t>
    </r>
  </si>
  <si>
    <r>
      <t xml:space="preserve">14    </t>
    </r>
    <r>
      <rPr>
        <sz val="10"/>
        <color indexed="60"/>
        <rFont val="Arial"/>
        <family val="2"/>
      </rPr>
      <t>F.C. Oguro (2)</t>
    </r>
  </si>
  <si>
    <r>
      <t xml:space="preserve">42    </t>
    </r>
    <r>
      <rPr>
        <sz val="10"/>
        <color indexed="8"/>
        <rFont val="Arial"/>
        <family val="2"/>
      </rPr>
      <t>Yentel M.F.</t>
    </r>
  </si>
  <si>
    <r>
      <t xml:space="preserve">64    </t>
    </r>
    <r>
      <rPr>
        <sz val="10"/>
        <color indexed="9"/>
        <rFont val="Arial"/>
        <family val="2"/>
      </rPr>
      <t>A.F.C. SemiPro</t>
    </r>
  </si>
  <si>
    <r>
      <t xml:space="preserve">14    </t>
    </r>
    <r>
      <rPr>
        <sz val="10"/>
        <color indexed="8"/>
        <rFont val="Arial"/>
        <family val="2"/>
      </rPr>
      <t>Yentel M.F.</t>
    </r>
  </si>
  <si>
    <r>
      <t xml:space="preserve">29    </t>
    </r>
    <r>
      <rPr>
        <sz val="10"/>
        <color indexed="11"/>
        <rFont val="Arial"/>
        <family val="2"/>
      </rPr>
      <t xml:space="preserve">E.B. Pongotto; </t>
    </r>
    <r>
      <rPr>
        <sz val="10"/>
        <color indexed="10"/>
        <rFont val="Arial"/>
        <family val="2"/>
      </rPr>
      <t>Stella Rossa</t>
    </r>
  </si>
  <si>
    <r>
      <t xml:space="preserve">29    </t>
    </r>
    <r>
      <rPr>
        <sz val="10"/>
        <color indexed="8"/>
        <rFont val="Arial"/>
        <family val="2"/>
      </rPr>
      <t xml:space="preserve">Yentel M.F.; </t>
    </r>
    <r>
      <rPr>
        <sz val="10"/>
        <color indexed="52"/>
        <rFont val="Arial"/>
        <family val="2"/>
      </rPr>
      <t>Bombix F.C.</t>
    </r>
  </si>
  <si>
    <r>
      <t xml:space="preserve">39    </t>
    </r>
    <r>
      <rPr>
        <sz val="10"/>
        <color indexed="9"/>
        <rFont val="Arial"/>
        <family val="2"/>
      </rPr>
      <t>A.F.C. SemiPro</t>
    </r>
  </si>
  <si>
    <r>
      <t xml:space="preserve">6    </t>
    </r>
    <r>
      <rPr>
        <sz val="10"/>
        <color indexed="8"/>
        <rFont val="Arial"/>
        <family val="2"/>
      </rPr>
      <t>Yentel M.F. (4)</t>
    </r>
  </si>
  <si>
    <t>23    Stella Rossa (2)</t>
  </si>
  <si>
    <r>
      <t xml:space="preserve">0    </t>
    </r>
    <r>
      <rPr>
        <sz val="10"/>
        <color indexed="13"/>
        <rFont val="Arial"/>
        <family val="2"/>
      </rPr>
      <t>PantaDysty 206</t>
    </r>
  </si>
  <si>
    <t>14    Stella Rossa (2)</t>
  </si>
  <si>
    <r>
      <t xml:space="preserve">14    </t>
    </r>
    <r>
      <rPr>
        <sz val="10"/>
        <color indexed="9"/>
        <rFont val="Arial"/>
        <family val="2"/>
      </rPr>
      <t>A.F.C. SemiPro (2)</t>
    </r>
  </si>
  <si>
    <r>
      <t xml:space="preserve">1    </t>
    </r>
    <r>
      <rPr>
        <sz val="10"/>
        <color indexed="52"/>
        <rFont val="Arial"/>
        <family val="2"/>
      </rPr>
      <t>Bombix F.C.</t>
    </r>
  </si>
  <si>
    <t>Miglior vittoria nell' andata</t>
  </si>
  <si>
    <r>
      <t xml:space="preserve">1,25  </t>
    </r>
    <r>
      <rPr>
        <sz val="9"/>
        <color indexed="13"/>
        <rFont val="Arial"/>
        <family val="0"/>
      </rPr>
      <t xml:space="preserve">Nelson Dida </t>
    </r>
    <r>
      <rPr>
        <sz val="9"/>
        <color indexed="17"/>
        <rFont val="Arial"/>
        <family val="2"/>
      </rPr>
      <t>(8° Giornata);</t>
    </r>
    <r>
      <rPr>
        <sz val="9"/>
        <color indexed="13"/>
        <rFont val="Arial"/>
        <family val="0"/>
      </rPr>
      <t xml:space="preserve"> </t>
    </r>
    <r>
      <rPr>
        <sz val="9"/>
        <color indexed="8"/>
        <rFont val="Arial"/>
        <family val="0"/>
      </rPr>
      <t>Luca Castellazzi (17° Giornata)</t>
    </r>
  </si>
  <si>
    <r>
      <t xml:space="preserve">(-6)    </t>
    </r>
    <r>
      <rPr>
        <sz val="10"/>
        <color indexed="12"/>
        <rFont val="Arial"/>
        <family val="2"/>
      </rPr>
      <t xml:space="preserve">Nnmeladanno (1); </t>
    </r>
    <r>
      <rPr>
        <sz val="10"/>
        <color indexed="15"/>
        <rFont val="Arial"/>
        <family val="2"/>
      </rPr>
      <t>La stiam vincendo (3)</t>
    </r>
  </si>
  <si>
    <r>
      <t xml:space="preserve">8    </t>
    </r>
    <r>
      <rPr>
        <sz val="10"/>
        <color indexed="13"/>
        <rFont val="Arial"/>
        <family val="2"/>
      </rPr>
      <t>PantaDusty 206</t>
    </r>
  </si>
  <si>
    <r>
      <t xml:space="preserve">36    </t>
    </r>
    <r>
      <rPr>
        <sz val="10"/>
        <color indexed="52"/>
        <rFont val="Arial"/>
        <family val="2"/>
      </rPr>
      <t>Bombix F.C.</t>
    </r>
  </si>
  <si>
    <r>
      <t xml:space="preserve">36    </t>
    </r>
    <r>
      <rPr>
        <sz val="10"/>
        <color indexed="60"/>
        <rFont val="Arial"/>
        <family val="2"/>
      </rPr>
      <t>F.C. Oguro</t>
    </r>
  </si>
  <si>
    <t>Miglior vittoria nel ritorno</t>
  </si>
  <si>
    <r>
      <t xml:space="preserve">6    </t>
    </r>
    <r>
      <rPr>
        <sz val="10"/>
        <color indexed="8"/>
        <rFont val="Arial"/>
        <family val="2"/>
      </rPr>
      <t xml:space="preserve">Yentel M.F.; </t>
    </r>
    <r>
      <rPr>
        <sz val="10"/>
        <color indexed="60"/>
        <rFont val="Arial"/>
        <family val="2"/>
      </rPr>
      <t>F.C. Oguro</t>
    </r>
  </si>
  <si>
    <r>
      <t xml:space="preserve">4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17"/>
        <rFont val="Arial"/>
        <family val="2"/>
      </rPr>
      <t>Vespa Club</t>
    </r>
  </si>
  <si>
    <r>
      <t xml:space="preserve">19    </t>
    </r>
    <r>
      <rPr>
        <sz val="10"/>
        <color indexed="8"/>
        <rFont val="Arial"/>
        <family val="2"/>
      </rPr>
      <t>Yentel M.F.</t>
    </r>
  </si>
  <si>
    <t>(-2)    E.B. Pongotto</t>
  </si>
  <si>
    <r>
      <t xml:space="preserve">(-15)    </t>
    </r>
    <r>
      <rPr>
        <sz val="10"/>
        <color indexed="13"/>
        <rFont val="Arial"/>
        <family val="2"/>
      </rPr>
      <t>PantaDusty 206</t>
    </r>
  </si>
  <si>
    <r>
      <t xml:space="preserve">(-6)    </t>
    </r>
    <r>
      <rPr>
        <sz val="10"/>
        <color indexed="52"/>
        <rFont val="Arial"/>
        <family val="2"/>
      </rPr>
      <t>Bombix F.C.</t>
    </r>
  </si>
  <si>
    <r>
      <t xml:space="preserve">9    </t>
    </r>
    <r>
      <rPr>
        <sz val="10"/>
        <color indexed="60"/>
        <rFont val="Arial"/>
        <family val="2"/>
      </rPr>
      <t>F.C. Oguro (2)</t>
    </r>
  </si>
  <si>
    <r>
      <t xml:space="preserve">8    </t>
    </r>
    <r>
      <rPr>
        <sz val="10"/>
        <color indexed="8"/>
        <rFont val="Arial"/>
        <family val="2"/>
      </rPr>
      <t>Yentel M.F. (1)</t>
    </r>
  </si>
  <si>
    <r>
      <t xml:space="preserve">(-3)    </t>
    </r>
    <r>
      <rPr>
        <sz val="10"/>
        <color indexed="9"/>
        <rFont val="Arial"/>
        <family val="2"/>
      </rPr>
      <t>A.F.C. SemiPro (4)</t>
    </r>
  </si>
  <si>
    <r>
      <t xml:space="preserve">5    </t>
    </r>
    <r>
      <rPr>
        <sz val="10"/>
        <color indexed="60"/>
        <rFont val="Arial"/>
        <family val="2"/>
      </rPr>
      <t>F.C. Oguro (2)</t>
    </r>
  </si>
  <si>
    <r>
      <t xml:space="preserve">(-8)    </t>
    </r>
    <r>
      <rPr>
        <sz val="10"/>
        <color indexed="13"/>
        <rFont val="Arial"/>
        <family val="2"/>
      </rPr>
      <t xml:space="preserve">PantaDusty 206 (2); </t>
    </r>
    <r>
      <rPr>
        <sz val="10"/>
        <color indexed="9"/>
        <rFont val="Arial"/>
        <family val="2"/>
      </rPr>
      <t>A.F.C. SemiPro (2)</t>
    </r>
  </si>
  <si>
    <r>
      <t xml:space="preserve">5 - 0    </t>
    </r>
    <r>
      <rPr>
        <sz val="10"/>
        <color indexed="9"/>
        <rFont val="Arial"/>
        <family val="2"/>
      </rPr>
      <t xml:space="preserve">A.F.C. SemiPro; </t>
    </r>
    <r>
      <rPr>
        <sz val="10"/>
        <color indexed="17"/>
        <rFont val="Arial"/>
        <family val="2"/>
      </rPr>
      <t xml:space="preserve">Vespa Club; </t>
    </r>
    <r>
      <rPr>
        <sz val="10"/>
        <color indexed="52"/>
        <rFont val="Arial"/>
        <family val="2"/>
      </rPr>
      <t>Bombix F.C.</t>
    </r>
  </si>
  <si>
    <t>0 - 0    9 volte</t>
  </si>
  <si>
    <t>4 - 6    Stella Rossa vs. F.C. Oguro</t>
  </si>
  <si>
    <r>
      <t xml:space="preserve">5 - 0    </t>
    </r>
    <r>
      <rPr>
        <sz val="10"/>
        <color indexed="9"/>
        <rFont val="Arial"/>
        <family val="2"/>
      </rPr>
      <t xml:space="preserve">A.F.C. SemiPro; </t>
    </r>
    <r>
      <rPr>
        <sz val="10"/>
        <color indexed="52"/>
        <rFont val="Arial"/>
        <family val="2"/>
      </rPr>
      <t>Bombix F.C.</t>
    </r>
  </si>
  <si>
    <r>
      <t xml:space="preserve">4 - 0    </t>
    </r>
    <r>
      <rPr>
        <sz val="10"/>
        <color indexed="8"/>
        <rFont val="Arial"/>
        <family val="2"/>
      </rPr>
      <t xml:space="preserve">Yentel M.F.; </t>
    </r>
    <r>
      <rPr>
        <sz val="10"/>
        <color indexed="60"/>
        <rFont val="Arial"/>
        <family val="2"/>
      </rPr>
      <t>F.C. Oguro (2 volte)</t>
    </r>
  </si>
  <si>
    <r>
      <t xml:space="preserve">0 - 5    </t>
    </r>
    <r>
      <rPr>
        <sz val="10"/>
        <color indexed="13"/>
        <rFont val="Arial"/>
        <family val="2"/>
      </rPr>
      <t xml:space="preserve">PantaDusty 206; </t>
    </r>
    <r>
      <rPr>
        <sz val="10"/>
        <color indexed="9"/>
        <rFont val="Arial"/>
        <family val="2"/>
      </rPr>
      <t>A.F.C. SemiPro (2 volte)</t>
    </r>
  </si>
  <si>
    <r>
      <t xml:space="preserve">0 - 5    </t>
    </r>
    <r>
      <rPr>
        <sz val="10"/>
        <color indexed="13"/>
        <rFont val="Arial"/>
        <family val="2"/>
      </rPr>
      <t xml:space="preserve">PantaDusty 206; </t>
    </r>
    <r>
      <rPr>
        <sz val="10"/>
        <color indexed="9"/>
        <rFont val="Arial"/>
        <family val="2"/>
      </rPr>
      <t>A.F.C. SemiPro</t>
    </r>
  </si>
  <si>
    <r>
      <t xml:space="preserve">0 - 5    </t>
    </r>
    <r>
      <rPr>
        <sz val="10"/>
        <color indexed="9"/>
        <rFont val="Arial"/>
        <family val="2"/>
      </rPr>
      <t>A.F.C. SemiPro</t>
    </r>
  </si>
  <si>
    <r>
      <t xml:space="preserve">5 - 0    </t>
    </r>
    <r>
      <rPr>
        <sz val="10"/>
        <color indexed="17"/>
        <rFont val="Arial"/>
        <family val="2"/>
      </rPr>
      <t>Vespa Club</t>
    </r>
  </si>
  <si>
    <r>
      <t xml:space="preserve">0 - 4    </t>
    </r>
    <r>
      <rPr>
        <sz val="10"/>
        <color indexed="15"/>
        <rFont val="Arial"/>
        <family val="2"/>
      </rPr>
      <t xml:space="preserve">La stiam vincendo; </t>
    </r>
    <r>
      <rPr>
        <sz val="10"/>
        <color indexed="8"/>
        <rFont val="Arial"/>
        <family val="2"/>
      </rPr>
      <t xml:space="preserve">Yentel M.F.; </t>
    </r>
    <r>
      <rPr>
        <sz val="10"/>
        <color indexed="9"/>
        <rFont val="Arial"/>
        <family val="2"/>
      </rPr>
      <t>A.F.C. SemiPro</t>
    </r>
  </si>
  <si>
    <r>
      <t xml:space="preserve">52    </t>
    </r>
    <r>
      <rPr>
        <sz val="10"/>
        <color indexed="9"/>
        <rFont val="Arial"/>
        <family val="2"/>
      </rPr>
      <t xml:space="preserve">SemiPro; </t>
    </r>
    <r>
      <rPr>
        <sz val="10"/>
        <color indexed="8"/>
        <rFont val="Arial"/>
        <family val="2"/>
      </rPr>
      <t xml:space="preserve">Yentel; </t>
    </r>
    <r>
      <rPr>
        <sz val="10"/>
        <color indexed="15"/>
        <rFont val="Arial"/>
        <family val="2"/>
      </rPr>
      <t xml:space="preserve">La stiam vincendo; </t>
    </r>
    <r>
      <rPr>
        <sz val="10"/>
        <color indexed="10"/>
        <rFont val="Arial"/>
        <family val="2"/>
      </rPr>
      <t>Stella Rossa</t>
    </r>
  </si>
  <si>
    <r>
      <t xml:space="preserve">38    </t>
    </r>
    <r>
      <rPr>
        <sz val="10"/>
        <color indexed="52"/>
        <rFont val="Arial"/>
        <family val="2"/>
      </rPr>
      <t>Bombix F.C.</t>
    </r>
  </si>
  <si>
    <r>
      <t xml:space="preserve">40    </t>
    </r>
    <r>
      <rPr>
        <sz val="10"/>
        <color indexed="8"/>
        <rFont val="Arial"/>
        <family val="2"/>
      </rPr>
      <t>Yentel M.F.</t>
    </r>
  </si>
  <si>
    <r>
      <t xml:space="preserve">26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60"/>
        <rFont val="Arial"/>
        <family val="2"/>
      </rPr>
      <t>F.C. Oguro</t>
    </r>
  </si>
  <si>
    <r>
      <t xml:space="preserve">12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8"/>
        <rFont val="Arial"/>
        <family val="2"/>
      </rPr>
      <t>Yentel M.F.</t>
    </r>
  </si>
  <si>
    <t>23    E.B. Pongotto</t>
  </si>
  <si>
    <r>
      <t xml:space="preserve">6    </t>
    </r>
    <r>
      <rPr>
        <sz val="10"/>
        <color indexed="15"/>
        <rFont val="Arial"/>
        <family val="2"/>
      </rPr>
      <t>La stiam vincendo (3)</t>
    </r>
  </si>
  <si>
    <r>
      <t xml:space="preserve">19    </t>
    </r>
    <r>
      <rPr>
        <sz val="10"/>
        <color indexed="60"/>
        <rFont val="Arial"/>
        <family val="2"/>
      </rPr>
      <t>F.C. Oguro (2)</t>
    </r>
  </si>
  <si>
    <r>
      <t xml:space="preserve">13    </t>
    </r>
    <r>
      <rPr>
        <sz val="10"/>
        <color indexed="10"/>
        <rFont val="Arial"/>
        <family val="2"/>
      </rPr>
      <t>Stella Rossa (3)</t>
    </r>
  </si>
  <si>
    <r>
      <t xml:space="preserve">1  </t>
    </r>
    <r>
      <rPr>
        <sz val="9"/>
        <color indexed="52"/>
        <rFont val="Arial"/>
        <family val="0"/>
      </rPr>
      <t xml:space="preserve">Bombix (1); </t>
    </r>
    <r>
      <rPr>
        <sz val="9"/>
        <color indexed="12"/>
        <rFont val="Arial"/>
        <family val="0"/>
      </rPr>
      <t xml:space="preserve">Nnmeladanno (1); </t>
    </r>
    <r>
      <rPr>
        <sz val="9"/>
        <color indexed="60"/>
        <rFont val="Arial"/>
        <family val="0"/>
      </rPr>
      <t xml:space="preserve">Oguro (3); </t>
    </r>
    <r>
      <rPr>
        <sz val="9"/>
        <color indexed="15"/>
        <rFont val="Arial"/>
        <family val="0"/>
      </rPr>
      <t xml:space="preserve">LSV (3); </t>
    </r>
    <r>
      <rPr>
        <sz val="9"/>
        <color indexed="9"/>
        <rFont val="Arial"/>
        <family val="0"/>
      </rPr>
      <t>SemiPro (3)</t>
    </r>
  </si>
  <si>
    <r>
      <t xml:space="preserve">11    </t>
    </r>
    <r>
      <rPr>
        <sz val="10"/>
        <color indexed="9"/>
        <rFont val="Arial"/>
        <family val="2"/>
      </rPr>
      <t>A.F.C. SemiPro (1)</t>
    </r>
  </si>
  <si>
    <r>
      <t xml:space="preserve">43    </t>
    </r>
    <r>
      <rPr>
        <sz val="10"/>
        <color indexed="52"/>
        <rFont val="Arial"/>
        <family val="2"/>
      </rPr>
      <t>Bombix F.C.</t>
    </r>
  </si>
  <si>
    <r>
      <t xml:space="preserve">81    </t>
    </r>
    <r>
      <rPr>
        <sz val="10"/>
        <color indexed="60"/>
        <rFont val="Arial"/>
        <family val="2"/>
      </rPr>
      <t>F.C. Oguro</t>
    </r>
  </si>
  <si>
    <r>
      <t xml:space="preserve">8    </t>
    </r>
    <r>
      <rPr>
        <sz val="10"/>
        <color indexed="60"/>
        <rFont val="Arial"/>
        <family val="2"/>
      </rPr>
      <t>F.C. Oguro</t>
    </r>
  </si>
  <si>
    <r>
      <t xml:space="preserve">18    </t>
    </r>
    <r>
      <rPr>
        <sz val="10"/>
        <color indexed="10"/>
        <rFont val="Arial"/>
        <family val="2"/>
      </rPr>
      <t>Stella Rossa</t>
    </r>
  </si>
  <si>
    <r>
      <t xml:space="preserve">0    </t>
    </r>
    <r>
      <rPr>
        <sz val="9"/>
        <color indexed="9"/>
        <rFont val="Arial"/>
        <family val="0"/>
      </rPr>
      <t xml:space="preserve">A.F.C. SemiPro; </t>
    </r>
    <r>
      <rPr>
        <sz val="9"/>
        <color indexed="15"/>
        <rFont val="Arial"/>
        <family val="0"/>
      </rPr>
      <t xml:space="preserve">La stiam vincendo; </t>
    </r>
    <r>
      <rPr>
        <sz val="9"/>
        <color indexed="60"/>
        <rFont val="Arial"/>
        <family val="0"/>
      </rPr>
      <t xml:space="preserve">F.C. Oguro; </t>
    </r>
    <r>
      <rPr>
        <sz val="9"/>
        <color indexed="17"/>
        <rFont val="Arial"/>
        <family val="0"/>
      </rPr>
      <t>Vespa Club</t>
    </r>
  </si>
  <si>
    <r>
      <t xml:space="preserve">24    </t>
    </r>
    <r>
      <rPr>
        <sz val="10"/>
        <color indexed="52"/>
        <rFont val="Arial"/>
        <family val="2"/>
      </rPr>
      <t>Bombix F.C.</t>
    </r>
  </si>
  <si>
    <r>
      <t xml:space="preserve">0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13"/>
        <rFont val="Arial"/>
        <family val="2"/>
      </rPr>
      <t xml:space="preserve">PantaDusty 206; </t>
    </r>
    <r>
      <rPr>
        <sz val="10"/>
        <color indexed="12"/>
        <rFont val="Arial"/>
        <family val="2"/>
      </rPr>
      <t>Nnmeladanno</t>
    </r>
  </si>
  <si>
    <t>15    E.B. Pongotto</t>
  </si>
  <si>
    <r>
      <t xml:space="preserve">Balli; </t>
    </r>
    <r>
      <rPr>
        <sz val="8"/>
        <color indexed="9"/>
        <rFont val="Arial"/>
        <family val="2"/>
      </rPr>
      <t xml:space="preserve">Peruzzi; </t>
    </r>
    <r>
      <rPr>
        <sz val="8"/>
        <color indexed="13"/>
        <rFont val="Arial"/>
        <family val="2"/>
      </rPr>
      <t xml:space="preserve">Panucci; </t>
    </r>
    <r>
      <rPr>
        <sz val="8"/>
        <color indexed="60"/>
        <rFont val="Arial"/>
        <family val="2"/>
      </rPr>
      <t xml:space="preserve">Comotto; </t>
    </r>
    <r>
      <rPr>
        <sz val="8"/>
        <color indexed="52"/>
        <rFont val="Arial"/>
        <family val="2"/>
      </rPr>
      <t xml:space="preserve">Zaccardo; </t>
    </r>
    <r>
      <rPr>
        <sz val="8"/>
        <color indexed="11"/>
        <rFont val="Arial"/>
        <family val="2"/>
      </rPr>
      <t xml:space="preserve">Doni; Brighi; </t>
    </r>
    <r>
      <rPr>
        <sz val="8"/>
        <color indexed="12"/>
        <rFont val="Arial"/>
        <family val="2"/>
      </rPr>
      <t xml:space="preserve">Caserta; </t>
    </r>
  </si>
  <si>
    <r>
      <t xml:space="preserve">Abbiati; </t>
    </r>
    <r>
      <rPr>
        <sz val="8"/>
        <color indexed="13"/>
        <rFont val="Arial"/>
        <family val="2"/>
      </rPr>
      <t xml:space="preserve">Dida; </t>
    </r>
    <r>
      <rPr>
        <sz val="8"/>
        <color indexed="52"/>
        <rFont val="Arial"/>
        <family val="2"/>
      </rPr>
      <t xml:space="preserve">Grosso; </t>
    </r>
    <r>
      <rPr>
        <sz val="8"/>
        <color indexed="11"/>
        <rFont val="Arial"/>
        <family val="2"/>
      </rPr>
      <t xml:space="preserve">Cordoba; </t>
    </r>
    <r>
      <rPr>
        <sz val="8"/>
        <color indexed="8"/>
        <rFont val="Arial"/>
        <family val="2"/>
      </rPr>
      <t xml:space="preserve">Cafù; </t>
    </r>
    <r>
      <rPr>
        <sz val="8"/>
        <color indexed="11"/>
        <rFont val="Arial"/>
        <family val="2"/>
      </rPr>
      <t xml:space="preserve">Fiore; </t>
    </r>
    <r>
      <rPr>
        <sz val="8"/>
        <color indexed="17"/>
        <rFont val="Arial"/>
        <family val="2"/>
      </rPr>
      <t xml:space="preserve">Kakà; </t>
    </r>
    <r>
      <rPr>
        <sz val="8"/>
        <color indexed="12"/>
        <rFont val="Arial"/>
        <family val="2"/>
      </rPr>
      <t>Oliveira</t>
    </r>
  </si>
  <si>
    <r>
      <t xml:space="preserve">6    E.B. Pongotto; </t>
    </r>
    <r>
      <rPr>
        <sz val="10"/>
        <color indexed="60"/>
        <rFont val="Arial"/>
        <family val="2"/>
      </rPr>
      <t>F.C. Oguro</t>
    </r>
  </si>
  <si>
    <r>
      <t xml:space="preserve">2    </t>
    </r>
    <r>
      <rPr>
        <sz val="10"/>
        <color indexed="52"/>
        <rFont val="Arial"/>
        <family val="2"/>
      </rPr>
      <t xml:space="preserve">Bombix FC; </t>
    </r>
    <r>
      <rPr>
        <sz val="10"/>
        <color indexed="13"/>
        <rFont val="Arial"/>
        <family val="2"/>
      </rPr>
      <t xml:space="preserve">PantaDusty; </t>
    </r>
    <r>
      <rPr>
        <sz val="10"/>
        <color indexed="15"/>
        <rFont val="Arial"/>
        <family val="2"/>
      </rPr>
      <t xml:space="preserve">La stiam vincendo; </t>
    </r>
    <r>
      <rPr>
        <sz val="10"/>
        <color indexed="8"/>
        <rFont val="Arial"/>
        <family val="2"/>
      </rPr>
      <t>Yentel MF</t>
    </r>
  </si>
  <si>
    <r>
      <t xml:space="preserve">3    E.B. Pongotto; </t>
    </r>
    <r>
      <rPr>
        <sz val="10"/>
        <color indexed="60"/>
        <rFont val="Arial"/>
        <family val="2"/>
      </rPr>
      <t>F.C. Oguro</t>
    </r>
  </si>
  <si>
    <r>
      <t xml:space="preserve">1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13"/>
        <rFont val="Arial"/>
        <family val="2"/>
      </rPr>
      <t xml:space="preserve">PantaDusty 206; </t>
    </r>
    <r>
      <rPr>
        <sz val="10"/>
        <color indexed="8"/>
        <rFont val="Arial"/>
        <family val="2"/>
      </rPr>
      <t>Yentel M.F.</t>
    </r>
  </si>
  <si>
    <r>
      <t xml:space="preserve">5    </t>
    </r>
    <r>
      <rPr>
        <sz val="10"/>
        <color indexed="8"/>
        <rFont val="Arial"/>
        <family val="2"/>
      </rPr>
      <t>Yentel M.F.</t>
    </r>
  </si>
  <si>
    <r>
      <t xml:space="preserve">1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13"/>
        <rFont val="Arial"/>
        <family val="2"/>
      </rPr>
      <t xml:space="preserve">PantaDusty 206; </t>
    </r>
    <r>
      <rPr>
        <sz val="10"/>
        <color indexed="11"/>
        <rFont val="Arial"/>
        <family val="2"/>
      </rPr>
      <t>E.B. Pongotto</t>
    </r>
  </si>
  <si>
    <r>
      <t xml:space="preserve">1    </t>
    </r>
    <r>
      <rPr>
        <sz val="10"/>
        <color indexed="60"/>
        <rFont val="Arial"/>
        <family val="2"/>
      </rPr>
      <t>F.C. Oguro</t>
    </r>
  </si>
  <si>
    <r>
      <t xml:space="preserve">6    </t>
    </r>
    <r>
      <rPr>
        <sz val="10"/>
        <color indexed="60"/>
        <rFont val="Arial"/>
        <family val="2"/>
      </rPr>
      <t>F.C. Oguro</t>
    </r>
  </si>
  <si>
    <t>6    E.B. Pongotto</t>
  </si>
  <si>
    <r>
      <t xml:space="preserve">2    </t>
    </r>
    <r>
      <rPr>
        <sz val="10"/>
        <color indexed="10"/>
        <rFont val="Arial"/>
        <family val="2"/>
      </rPr>
      <t xml:space="preserve">Stella Rossa; </t>
    </r>
    <r>
      <rPr>
        <sz val="10"/>
        <color indexed="11"/>
        <rFont val="Arial"/>
        <family val="2"/>
      </rPr>
      <t xml:space="preserve">E.B. Pongotto; </t>
    </r>
    <r>
      <rPr>
        <sz val="10"/>
        <color indexed="17"/>
        <rFont val="Arial"/>
        <family val="2"/>
      </rPr>
      <t>Vespa Club</t>
    </r>
  </si>
  <si>
    <r>
      <t xml:space="preserve">1    </t>
    </r>
    <r>
      <rPr>
        <sz val="9"/>
        <color indexed="15"/>
        <rFont val="Arial"/>
        <family val="0"/>
      </rPr>
      <t xml:space="preserve">La stiam vincendo; </t>
    </r>
    <r>
      <rPr>
        <sz val="9"/>
        <color indexed="10"/>
        <rFont val="Arial"/>
        <family val="0"/>
      </rPr>
      <t xml:space="preserve">Stella Rossa; </t>
    </r>
    <r>
      <rPr>
        <sz val="9"/>
        <color indexed="17"/>
        <rFont val="Arial"/>
        <family val="0"/>
      </rPr>
      <t xml:space="preserve">Vespa Club; </t>
    </r>
    <r>
      <rPr>
        <sz val="9"/>
        <color indexed="13"/>
        <rFont val="Arial"/>
        <family val="0"/>
      </rPr>
      <t>PantaDusty</t>
    </r>
  </si>
  <si>
    <r>
      <t xml:space="preserve">4    </t>
    </r>
    <r>
      <rPr>
        <sz val="10"/>
        <color indexed="60"/>
        <rFont val="Arial"/>
        <family val="2"/>
      </rPr>
      <t>F.C. Oguro</t>
    </r>
  </si>
  <si>
    <r>
      <t xml:space="preserve">5    </t>
    </r>
    <r>
      <rPr>
        <sz val="10"/>
        <color indexed="13"/>
        <rFont val="Arial"/>
        <family val="2"/>
      </rPr>
      <t>PantaDusty 206</t>
    </r>
  </si>
  <si>
    <t>1    E.B. Pongotto</t>
  </si>
  <si>
    <r>
      <t xml:space="preserve">2    </t>
    </r>
    <r>
      <rPr>
        <sz val="9"/>
        <color indexed="9"/>
        <rFont val="Arial"/>
        <family val="0"/>
      </rPr>
      <t xml:space="preserve">SemiPro; </t>
    </r>
    <r>
      <rPr>
        <sz val="9"/>
        <color indexed="8"/>
        <rFont val="Arial"/>
        <family val="0"/>
      </rPr>
      <t xml:space="preserve">Yentel MF; </t>
    </r>
    <r>
      <rPr>
        <sz val="9"/>
        <color indexed="10"/>
        <rFont val="Arial"/>
        <family val="0"/>
      </rPr>
      <t xml:space="preserve">Stella Rossa; </t>
    </r>
    <r>
      <rPr>
        <sz val="9"/>
        <color indexed="11"/>
        <rFont val="Arial"/>
        <family val="0"/>
      </rPr>
      <t xml:space="preserve">Pongotto; </t>
    </r>
    <r>
      <rPr>
        <sz val="9"/>
        <color indexed="17"/>
        <rFont val="Arial"/>
        <family val="0"/>
      </rPr>
      <t>Vespa Club</t>
    </r>
  </si>
  <si>
    <r>
      <t xml:space="preserve">3    </t>
    </r>
    <r>
      <rPr>
        <sz val="10"/>
        <color indexed="8"/>
        <rFont val="Arial"/>
        <family val="2"/>
      </rPr>
      <t xml:space="preserve">Yentel M.F.; </t>
    </r>
    <r>
      <rPr>
        <sz val="10"/>
        <color indexed="9"/>
        <rFont val="Arial"/>
        <family val="2"/>
      </rPr>
      <t>A.F.C. SemiPro</t>
    </r>
  </si>
  <si>
    <r>
      <t xml:space="preserve">1    </t>
    </r>
    <r>
      <rPr>
        <sz val="10"/>
        <color indexed="15"/>
        <rFont val="Arial"/>
        <family val="2"/>
      </rPr>
      <t xml:space="preserve">La stiam vincendo; </t>
    </r>
    <r>
      <rPr>
        <sz val="10"/>
        <color indexed="11"/>
        <rFont val="Arial"/>
        <family val="2"/>
      </rPr>
      <t xml:space="preserve">E.B. Pongotto; </t>
    </r>
    <r>
      <rPr>
        <sz val="10"/>
        <color indexed="12"/>
        <rFont val="Arial"/>
        <family val="2"/>
      </rPr>
      <t>Nnmeladanno</t>
    </r>
  </si>
  <si>
    <t>Media punti squadra nell'andata F</t>
  </si>
  <si>
    <t>Media punti squadra nel ritorno F</t>
  </si>
  <si>
    <r>
      <t xml:space="preserve">9    </t>
    </r>
    <r>
      <rPr>
        <sz val="10"/>
        <color indexed="8"/>
        <rFont val="Arial"/>
        <family val="2"/>
      </rPr>
      <t>Yentel M.F.</t>
    </r>
  </si>
  <si>
    <r>
      <t xml:space="preserve">5    </t>
    </r>
    <r>
      <rPr>
        <sz val="9"/>
        <color indexed="13"/>
        <rFont val="Arial"/>
        <family val="0"/>
      </rPr>
      <t xml:space="preserve">PantaDusty; </t>
    </r>
    <r>
      <rPr>
        <sz val="9"/>
        <color indexed="12"/>
        <rFont val="Arial"/>
        <family val="0"/>
      </rPr>
      <t xml:space="preserve">Nnmeladanno; </t>
    </r>
    <r>
      <rPr>
        <sz val="9"/>
        <color indexed="17"/>
        <rFont val="Arial"/>
        <family val="0"/>
      </rPr>
      <t xml:space="preserve">Vespa Club; </t>
    </r>
    <r>
      <rPr>
        <sz val="9"/>
        <color indexed="10"/>
        <rFont val="Arial"/>
        <family val="0"/>
      </rPr>
      <t xml:space="preserve">Stella Rossa; </t>
    </r>
    <r>
      <rPr>
        <sz val="9"/>
        <color indexed="15"/>
        <rFont val="Arial"/>
        <family val="0"/>
      </rPr>
      <t>LSV</t>
    </r>
  </si>
  <si>
    <r>
      <t xml:space="preserve">11    </t>
    </r>
    <r>
      <rPr>
        <sz val="10"/>
        <color indexed="8"/>
        <rFont val="Arial"/>
        <family val="2"/>
      </rPr>
      <t>Yentel M.F.</t>
    </r>
  </si>
  <si>
    <r>
      <t xml:space="preserve">2    </t>
    </r>
    <r>
      <rPr>
        <sz val="10"/>
        <color indexed="13"/>
        <rFont val="Arial"/>
        <family val="2"/>
      </rPr>
      <t xml:space="preserve">PantaDusty 206; </t>
    </r>
    <r>
      <rPr>
        <sz val="10"/>
        <color indexed="10"/>
        <rFont val="Arial"/>
        <family val="2"/>
      </rPr>
      <t>Stella Rossa</t>
    </r>
  </si>
  <si>
    <r>
      <t xml:space="preserve">5    </t>
    </r>
    <r>
      <rPr>
        <sz val="10"/>
        <color indexed="9"/>
        <rFont val="Arial"/>
        <family val="2"/>
      </rPr>
      <t xml:space="preserve">A.F.C. SemiPro; </t>
    </r>
    <r>
      <rPr>
        <sz val="10"/>
        <color indexed="60"/>
        <rFont val="Arial"/>
        <family val="2"/>
      </rPr>
      <t xml:space="preserve">F.C. Oguro; </t>
    </r>
    <r>
      <rPr>
        <sz val="10"/>
        <color indexed="52"/>
        <rFont val="Arial"/>
        <family val="2"/>
      </rPr>
      <t>Bombix F.C.</t>
    </r>
  </si>
  <si>
    <t>Serie positiva nell'andata</t>
  </si>
  <si>
    <t>Serie positiva nel ritorno</t>
  </si>
  <si>
    <t>Serie di sconfitte nel ritorno</t>
  </si>
  <si>
    <t>Serie di sconfitte nell'andata</t>
  </si>
  <si>
    <r>
      <t xml:space="preserve">5,1944    </t>
    </r>
    <r>
      <rPr>
        <sz val="10"/>
        <color indexed="8"/>
        <rFont val="Arial"/>
        <family val="2"/>
      </rPr>
      <t>Luca Castellazzi (18)</t>
    </r>
  </si>
  <si>
    <r>
      <t xml:space="preserve">5,4091    </t>
    </r>
    <r>
      <rPr>
        <sz val="10"/>
        <color indexed="8"/>
        <rFont val="Arial"/>
        <family val="2"/>
      </rPr>
      <t>Vincent Candelà (22)</t>
    </r>
  </si>
  <si>
    <r>
      <t xml:space="preserve">0,5208    </t>
    </r>
    <r>
      <rPr>
        <sz val="10"/>
        <color indexed="15"/>
        <rFont val="Arial"/>
        <family val="2"/>
      </rPr>
      <t>Roberto Mancini (36)</t>
    </r>
  </si>
  <si>
    <r>
      <t xml:space="preserve">(-0,3152)    </t>
    </r>
    <r>
      <rPr>
        <sz val="10"/>
        <color indexed="60"/>
        <rFont val="Arial"/>
        <family val="2"/>
      </rPr>
      <t>Alberto Zaccheroni (23)</t>
    </r>
  </si>
  <si>
    <r>
      <t xml:space="preserve">6    </t>
    </r>
    <r>
      <rPr>
        <sz val="10"/>
        <color indexed="13"/>
        <rFont val="Arial"/>
        <family val="2"/>
      </rPr>
      <t>Filippo Inzaghi (17)</t>
    </r>
  </si>
  <si>
    <r>
      <t xml:space="preserve">6,47    </t>
    </r>
    <r>
      <rPr>
        <sz val="10"/>
        <color indexed="12"/>
        <rFont val="Arial"/>
        <family val="2"/>
      </rPr>
      <t>Sebastian Frey (25)</t>
    </r>
  </si>
  <si>
    <r>
      <t xml:space="preserve">6,41    </t>
    </r>
    <r>
      <rPr>
        <sz val="10"/>
        <color indexed="17"/>
        <rFont val="Arial"/>
        <family val="2"/>
      </rPr>
      <t>Marco Materazzi (25)</t>
    </r>
  </si>
  <si>
    <t>6,56    Cristiano Doni (25)</t>
  </si>
  <si>
    <r>
      <t xml:space="preserve">6,5565    </t>
    </r>
    <r>
      <rPr>
        <sz val="10"/>
        <color indexed="60"/>
        <rFont val="Arial"/>
        <family val="2"/>
      </rPr>
      <t>Adrian Mutu (31)</t>
    </r>
  </si>
  <si>
    <r>
      <t xml:space="preserve">5,9853    </t>
    </r>
    <r>
      <rPr>
        <sz val="10"/>
        <color indexed="52"/>
        <rFont val="Arial"/>
        <family val="2"/>
      </rPr>
      <t xml:space="preserve">Christian Abbiati </t>
    </r>
    <r>
      <rPr>
        <sz val="10"/>
        <color indexed="60"/>
        <rFont val="Arial"/>
        <family val="2"/>
      </rPr>
      <t>(17)</t>
    </r>
  </si>
  <si>
    <r>
      <t xml:space="preserve">5,6471    </t>
    </r>
    <r>
      <rPr>
        <sz val="10"/>
        <color indexed="13"/>
        <rFont val="Arial"/>
        <family val="2"/>
      </rPr>
      <t xml:space="preserve">Nikola Lazetic </t>
    </r>
    <r>
      <rPr>
        <sz val="10"/>
        <color indexed="8"/>
        <rFont val="Arial"/>
        <family val="2"/>
      </rPr>
      <t>(17)</t>
    </r>
  </si>
  <si>
    <r>
      <t xml:space="preserve">5,5    </t>
    </r>
    <r>
      <rPr>
        <sz val="10"/>
        <color indexed="8"/>
        <rFont val="Arial"/>
        <family val="2"/>
      </rPr>
      <t>Vincent Candelà (22)</t>
    </r>
  </si>
  <si>
    <r>
      <t xml:space="preserve">5,7059    </t>
    </r>
    <r>
      <rPr>
        <sz val="10"/>
        <color indexed="13"/>
        <rFont val="Arial"/>
        <family val="2"/>
      </rPr>
      <t xml:space="preserve">Nikola Lazetic </t>
    </r>
    <r>
      <rPr>
        <sz val="10"/>
        <color indexed="8"/>
        <rFont val="Arial"/>
        <family val="2"/>
      </rPr>
      <t>(17)</t>
    </r>
  </si>
  <si>
    <r>
      <t xml:space="preserve">5,5556    </t>
    </r>
    <r>
      <rPr>
        <sz val="10"/>
        <color indexed="13"/>
        <rFont val="Arial"/>
        <family val="2"/>
      </rPr>
      <t>Nicola Pozzi (18)</t>
    </r>
  </si>
  <si>
    <r>
      <t xml:space="preserve">72,903    </t>
    </r>
    <r>
      <rPr>
        <sz val="10"/>
        <color indexed="60"/>
        <rFont val="Arial"/>
        <family val="2"/>
      </rPr>
      <t>F.C. Oguro</t>
    </r>
  </si>
  <si>
    <r>
      <t xml:space="preserve">72,681    </t>
    </r>
    <r>
      <rPr>
        <sz val="10"/>
        <color indexed="60"/>
        <rFont val="Arial"/>
        <family val="2"/>
      </rPr>
      <t>F.C. Oguro</t>
    </r>
  </si>
  <si>
    <r>
      <t xml:space="preserve">73,667    </t>
    </r>
    <r>
      <rPr>
        <sz val="10"/>
        <color indexed="10"/>
        <rFont val="Arial"/>
        <family val="2"/>
      </rPr>
      <t>Stella Rossa</t>
    </r>
  </si>
  <si>
    <t>Media punti squadra in un girone F</t>
  </si>
  <si>
    <r>
      <t xml:space="preserve">69,021    </t>
    </r>
    <r>
      <rPr>
        <sz val="10"/>
        <color indexed="52"/>
        <rFont val="Arial"/>
        <family val="2"/>
      </rPr>
      <t>Bombix F.C.</t>
    </r>
  </si>
  <si>
    <r>
      <t xml:space="preserve">69,903    </t>
    </r>
    <r>
      <rPr>
        <sz val="10"/>
        <color indexed="52"/>
        <rFont val="Arial"/>
        <family val="2"/>
      </rPr>
      <t>Bombix F.C.</t>
    </r>
  </si>
  <si>
    <r>
      <t xml:space="preserve">66,194    </t>
    </r>
    <r>
      <rPr>
        <sz val="10"/>
        <color indexed="13"/>
        <rFont val="Arial"/>
        <family val="2"/>
      </rPr>
      <t>PantaDusty 206</t>
    </r>
  </si>
  <si>
    <r>
      <t xml:space="preserve">67,694    </t>
    </r>
    <r>
      <rPr>
        <sz val="10"/>
        <color indexed="60"/>
        <rFont val="Arial"/>
        <family val="2"/>
      </rPr>
      <t>F.C. Oguro</t>
    </r>
  </si>
  <si>
    <r>
      <t xml:space="preserve">67,708    </t>
    </r>
    <r>
      <rPr>
        <sz val="10"/>
        <color indexed="9"/>
        <rFont val="Arial"/>
        <family val="2"/>
      </rPr>
      <t>A.F.C. SemiPro</t>
    </r>
  </si>
  <si>
    <r>
      <t xml:space="preserve">67,694    </t>
    </r>
    <r>
      <rPr>
        <sz val="10"/>
        <color indexed="9"/>
        <rFont val="Arial"/>
        <family val="2"/>
      </rPr>
      <t>A.F.C. SemiPro</t>
    </r>
  </si>
  <si>
    <r>
      <t xml:space="preserve">65,986    </t>
    </r>
    <r>
      <rPr>
        <sz val="10"/>
        <color indexed="13"/>
        <rFont val="Arial"/>
        <family val="2"/>
      </rPr>
      <t>PantaDusty 206</t>
    </r>
  </si>
  <si>
    <r>
      <t xml:space="preserve">66,097    </t>
    </r>
    <r>
      <rPr>
        <sz val="10"/>
        <color indexed="12"/>
        <rFont val="Arial"/>
        <family val="2"/>
      </rPr>
      <t>Nnmeladanno</t>
    </r>
  </si>
  <si>
    <r>
      <t xml:space="preserve">65,583    </t>
    </r>
    <r>
      <rPr>
        <sz val="10"/>
        <color indexed="13"/>
        <rFont val="Arial"/>
        <family val="2"/>
      </rPr>
      <t>PantaDusty 206</t>
    </r>
  </si>
  <si>
    <t>Giocatore più ammonito</t>
  </si>
  <si>
    <t>Giocatore più espulso</t>
  </si>
  <si>
    <t>Cattiveria di squadra</t>
  </si>
  <si>
    <t>Giocatori cattivi per squadra</t>
  </si>
  <si>
    <t>Giocatore più cattivo</t>
  </si>
  <si>
    <t>Portiere più imbattuto</t>
  </si>
  <si>
    <t>Portiere più battuto</t>
  </si>
  <si>
    <r>
      <t xml:space="preserve">82    </t>
    </r>
    <r>
      <rPr>
        <sz val="10"/>
        <color indexed="60"/>
        <rFont val="Arial"/>
        <family val="2"/>
      </rPr>
      <t>F.C. Oguro</t>
    </r>
  </si>
  <si>
    <r>
      <t xml:space="preserve">55    </t>
    </r>
    <r>
      <rPr>
        <sz val="10"/>
        <color indexed="17"/>
        <rFont val="Arial"/>
        <family val="2"/>
      </rPr>
      <t xml:space="preserve">Vespa Club; </t>
    </r>
    <r>
      <rPr>
        <sz val="10"/>
        <color indexed="52"/>
        <rFont val="Arial"/>
        <family val="2"/>
      </rPr>
      <t>Bombix F.C.</t>
    </r>
  </si>
  <si>
    <r>
      <t xml:space="preserve">18    </t>
    </r>
    <r>
      <rPr>
        <sz val="10"/>
        <color indexed="52"/>
        <rFont val="Arial"/>
        <family val="2"/>
      </rPr>
      <t>Bombix F.C.</t>
    </r>
  </si>
  <si>
    <r>
      <t xml:space="preserve">28    </t>
    </r>
    <r>
      <rPr>
        <sz val="10"/>
        <color indexed="13"/>
        <rFont val="Arial"/>
        <family val="2"/>
      </rPr>
      <t>PantaDusty 206</t>
    </r>
  </si>
  <si>
    <r>
      <t xml:space="preserve">6    </t>
    </r>
    <r>
      <rPr>
        <sz val="10"/>
        <color indexed="13"/>
        <rFont val="Arial"/>
        <family val="2"/>
      </rPr>
      <t>Erjon Bogdani (27)</t>
    </r>
  </si>
  <si>
    <t>10    Stella Rossa</t>
  </si>
  <si>
    <r>
      <t xml:space="preserve">3    </t>
    </r>
    <r>
      <rPr>
        <sz val="10"/>
        <color indexed="9"/>
        <rFont val="Arial"/>
        <family val="2"/>
      </rPr>
      <t xml:space="preserve">A.F.C. SemiPro; </t>
    </r>
    <r>
      <rPr>
        <sz val="10"/>
        <color indexed="13"/>
        <rFont val="Arial"/>
        <family val="2"/>
      </rPr>
      <t>PantaDusty 206</t>
    </r>
  </si>
  <si>
    <r>
      <t xml:space="preserve">2    </t>
    </r>
    <r>
      <rPr>
        <sz val="10"/>
        <color indexed="9"/>
        <rFont val="Arial"/>
        <family val="2"/>
      </rPr>
      <t>A.F.C. SemiPro</t>
    </r>
  </si>
  <si>
    <r>
      <t xml:space="preserve">7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60"/>
        <rFont val="Arial"/>
        <family val="2"/>
      </rPr>
      <t>F.C. Oguro</t>
    </r>
  </si>
  <si>
    <t>4    Fabio Simplicio (29)</t>
  </si>
  <si>
    <r>
      <t xml:space="preserve">1    </t>
    </r>
    <r>
      <rPr>
        <sz val="10"/>
        <color indexed="8"/>
        <rFont val="Arial"/>
        <family val="2"/>
      </rPr>
      <t xml:space="preserve">Yentel M.F.; </t>
    </r>
    <r>
      <rPr>
        <sz val="10"/>
        <color indexed="17"/>
        <rFont val="Arial"/>
        <family val="2"/>
      </rPr>
      <t xml:space="preserve">Vespa Club; </t>
    </r>
    <r>
      <rPr>
        <sz val="10"/>
        <color indexed="13"/>
        <rFont val="Arial"/>
        <family val="2"/>
      </rPr>
      <t>PantaDusty 206</t>
    </r>
  </si>
  <si>
    <r>
      <t xml:space="preserve">96    </t>
    </r>
    <r>
      <rPr>
        <sz val="10"/>
        <color indexed="60"/>
        <rFont val="Arial"/>
        <family val="2"/>
      </rPr>
      <t>F.C. Oguro</t>
    </r>
  </si>
  <si>
    <r>
      <t xml:space="preserve">65    </t>
    </r>
    <r>
      <rPr>
        <sz val="10"/>
        <color indexed="17"/>
        <rFont val="Arial"/>
        <family val="2"/>
      </rPr>
      <t>Vespa Club</t>
    </r>
  </si>
  <si>
    <r>
      <t xml:space="preserve">29    </t>
    </r>
    <r>
      <rPr>
        <sz val="10"/>
        <color indexed="13"/>
        <rFont val="Arial"/>
        <family val="2"/>
      </rPr>
      <t>PantaDusty 206</t>
    </r>
  </si>
  <si>
    <r>
      <t xml:space="preserve">13    </t>
    </r>
    <r>
      <rPr>
        <sz val="10"/>
        <color indexed="17"/>
        <rFont val="Arial"/>
        <family val="2"/>
      </rPr>
      <t xml:space="preserve">M. Materazzi (25); </t>
    </r>
    <r>
      <rPr>
        <sz val="10"/>
        <color indexed="60"/>
        <rFont val="Arial"/>
        <family val="2"/>
      </rPr>
      <t xml:space="preserve">A. Mutu (31); </t>
    </r>
    <r>
      <rPr>
        <sz val="10"/>
        <color indexed="10"/>
        <rFont val="Arial"/>
        <family val="2"/>
      </rPr>
      <t>F. Simplicio (29)</t>
    </r>
  </si>
  <si>
    <r>
      <t xml:space="preserve">18    </t>
    </r>
    <r>
      <rPr>
        <sz val="10"/>
        <color indexed="9"/>
        <rFont val="Arial"/>
        <family val="2"/>
      </rPr>
      <t>A.F.C. SemiPro</t>
    </r>
  </si>
  <si>
    <r>
      <t xml:space="preserve">9    </t>
    </r>
    <r>
      <rPr>
        <sz val="10"/>
        <color indexed="17"/>
        <rFont val="Arial"/>
        <family val="2"/>
      </rPr>
      <t>Vespa Club</t>
    </r>
  </si>
  <si>
    <r>
      <t xml:space="preserve">15    </t>
    </r>
    <r>
      <rPr>
        <sz val="10"/>
        <color indexed="12"/>
        <rFont val="Arial"/>
        <family val="2"/>
      </rPr>
      <t>Sebastian Frey (25)</t>
    </r>
  </si>
  <si>
    <r>
      <t xml:space="preserve">5    </t>
    </r>
    <r>
      <rPr>
        <sz val="10"/>
        <color indexed="8"/>
        <rFont val="Arial"/>
        <family val="2"/>
      </rPr>
      <t>Luca Castellazzi (18)</t>
    </r>
  </si>
  <si>
    <r>
      <t xml:space="preserve">47    </t>
    </r>
    <r>
      <rPr>
        <sz val="10"/>
        <color indexed="17"/>
        <rFont val="Arial"/>
        <family val="2"/>
      </rPr>
      <t xml:space="preserve">Vespa Club; </t>
    </r>
    <r>
      <rPr>
        <sz val="10"/>
        <color indexed="10"/>
        <rFont val="Arial"/>
        <family val="2"/>
      </rPr>
      <t>Stella Rossa</t>
    </r>
  </si>
  <si>
    <r>
      <t xml:space="preserve">28    </t>
    </r>
    <r>
      <rPr>
        <sz val="10"/>
        <color indexed="9"/>
        <rFont val="Arial"/>
        <family val="2"/>
      </rPr>
      <t xml:space="preserve">A.F.C. SemiPro; </t>
    </r>
    <r>
      <rPr>
        <sz val="10"/>
        <color indexed="12"/>
        <rFont val="Arial"/>
        <family val="2"/>
      </rPr>
      <t>Nnmeladanno</t>
    </r>
  </si>
  <si>
    <r>
      <t xml:space="preserve">26    </t>
    </r>
    <r>
      <rPr>
        <sz val="10"/>
        <color indexed="11"/>
        <rFont val="Arial"/>
        <family val="2"/>
      </rPr>
      <t xml:space="preserve">Daniele Balli (27); </t>
    </r>
    <r>
      <rPr>
        <sz val="10"/>
        <color indexed="10"/>
        <rFont val="Arial"/>
        <family val="2"/>
      </rPr>
      <t>Alberto Fontana (22)</t>
    </r>
  </si>
  <si>
    <r>
      <t xml:space="preserve">13    </t>
    </r>
    <r>
      <rPr>
        <sz val="10"/>
        <color indexed="12"/>
        <rFont val="Arial"/>
        <family val="2"/>
      </rPr>
      <t>Sebastian Frey (25)</t>
    </r>
  </si>
  <si>
    <r>
      <t xml:space="preserve">222    </t>
    </r>
    <r>
      <rPr>
        <sz val="10"/>
        <color indexed="60"/>
        <rFont val="Arial"/>
        <family val="2"/>
      </rPr>
      <t>F.C. Oguro</t>
    </r>
  </si>
  <si>
    <r>
      <t xml:space="preserve">129,92    </t>
    </r>
    <r>
      <rPr>
        <sz val="10"/>
        <color indexed="11"/>
        <rFont val="Arial"/>
        <family val="2"/>
      </rPr>
      <t>E.B. Pongotto</t>
    </r>
  </si>
  <si>
    <r>
      <t xml:space="preserve">3    </t>
    </r>
    <r>
      <rPr>
        <sz val="10"/>
        <color indexed="11"/>
        <rFont val="Arial"/>
        <family val="2"/>
      </rPr>
      <t>E.B. Pongotto</t>
    </r>
  </si>
  <si>
    <r>
      <t>13</t>
    </r>
    <r>
      <rPr>
        <sz val="10"/>
        <color indexed="11"/>
        <rFont val="Arial"/>
        <family val="0"/>
      </rPr>
      <t xml:space="preserve">    </t>
    </r>
    <r>
      <rPr>
        <sz val="10"/>
        <color indexed="60"/>
        <rFont val="Arial"/>
        <family val="2"/>
      </rPr>
      <t>Adrian Mutu (31)</t>
    </r>
  </si>
  <si>
    <r>
      <t xml:space="preserve">7    </t>
    </r>
    <r>
      <rPr>
        <sz val="10"/>
        <color indexed="17"/>
        <rFont val="Arial"/>
        <family val="2"/>
      </rPr>
      <t>Vespa Club</t>
    </r>
  </si>
  <si>
    <r>
      <t xml:space="preserve">7    </t>
    </r>
    <r>
      <rPr>
        <sz val="10"/>
        <color indexed="12"/>
        <rFont val="Arial"/>
        <family val="2"/>
      </rPr>
      <t>Nnmeladanno</t>
    </r>
  </si>
  <si>
    <r>
      <t xml:space="preserve">2    </t>
    </r>
    <r>
      <rPr>
        <sz val="10"/>
        <color indexed="52"/>
        <rFont val="Arial"/>
        <family val="2"/>
      </rPr>
      <t>Bombix F.C.</t>
    </r>
  </si>
  <si>
    <r>
      <t xml:space="preserve">6,6698    </t>
    </r>
    <r>
      <rPr>
        <sz val="10"/>
        <color indexed="52"/>
        <rFont val="Arial"/>
        <family val="2"/>
      </rPr>
      <t>Bombix F.C.</t>
    </r>
  </si>
  <si>
    <t>7,2922    E.B. Pongotto</t>
  </si>
  <si>
    <t>Serie di vittorie nel ritorno</t>
  </si>
  <si>
    <t>Serie di vittorie nell'andata</t>
  </si>
  <si>
    <r>
      <t xml:space="preserve">8    </t>
    </r>
    <r>
      <rPr>
        <sz val="10"/>
        <color indexed="8"/>
        <rFont val="Arial"/>
        <family val="2"/>
      </rPr>
      <t>Yentel M.F.</t>
    </r>
  </si>
  <si>
    <r>
      <t xml:space="preserve">3    </t>
    </r>
    <r>
      <rPr>
        <sz val="10"/>
        <color indexed="60"/>
        <rFont val="Arial"/>
        <family val="2"/>
      </rPr>
      <t xml:space="preserve">F.C. Oguro; </t>
    </r>
    <r>
      <rPr>
        <sz val="10"/>
        <color indexed="15"/>
        <rFont val="Arial"/>
        <family val="2"/>
      </rPr>
      <t>La stiam vincendo</t>
    </r>
  </si>
  <si>
    <r>
      <t xml:space="preserve">3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11"/>
        <rFont val="Arial"/>
        <family val="2"/>
      </rPr>
      <t>E.B. Pongotto</t>
    </r>
  </si>
  <si>
    <r>
      <t xml:space="preserve">10    </t>
    </r>
    <r>
      <rPr>
        <sz val="10"/>
        <color indexed="8"/>
        <rFont val="Arial"/>
        <family val="2"/>
      </rPr>
      <t>Yentel M.F.</t>
    </r>
  </si>
  <si>
    <r>
      <t xml:space="preserve">268    </t>
    </r>
    <r>
      <rPr>
        <sz val="10"/>
        <color indexed="60"/>
        <rFont val="Arial"/>
        <family val="2"/>
      </rPr>
      <t>Francesco Totti (32)</t>
    </r>
  </si>
  <si>
    <t>XXXX</t>
  </si>
  <si>
    <r>
      <t xml:space="preserve">162,75    </t>
    </r>
    <r>
      <rPr>
        <sz val="10"/>
        <color indexed="12"/>
        <rFont val="Arial"/>
        <family val="2"/>
      </rPr>
      <t>Sebastian Frey (25)</t>
    </r>
  </si>
  <si>
    <r>
      <t xml:space="preserve">204    </t>
    </r>
    <r>
      <rPr>
        <sz val="10"/>
        <color indexed="60"/>
        <rFont val="Arial"/>
        <family val="2"/>
      </rPr>
      <t>Gianluca Comotto (33)</t>
    </r>
  </si>
  <si>
    <r>
      <t xml:space="preserve">237,25    </t>
    </r>
    <r>
      <rPr>
        <sz val="10"/>
        <color indexed="9"/>
        <rFont val="Arial"/>
        <family val="2"/>
      </rPr>
      <t>Igli Vannucchi (36)</t>
    </r>
  </si>
  <si>
    <r>
      <t xml:space="preserve">18,75    </t>
    </r>
    <r>
      <rPr>
        <sz val="10"/>
        <color indexed="15"/>
        <rFont val="Arial"/>
        <family val="2"/>
      </rPr>
      <t>Roberto Mancini (36)</t>
    </r>
  </si>
  <si>
    <t>168,5    Daniele Balli (27)</t>
  </si>
  <si>
    <r>
      <t xml:space="preserve">197,5    </t>
    </r>
    <r>
      <rPr>
        <sz val="10"/>
        <color indexed="60"/>
        <rFont val="Arial"/>
        <family val="2"/>
      </rPr>
      <t>Gianluca Comotto (33)</t>
    </r>
  </si>
  <si>
    <r>
      <t xml:space="preserve">226,25    </t>
    </r>
    <r>
      <rPr>
        <sz val="10"/>
        <color indexed="9"/>
        <rFont val="Arial"/>
        <family val="2"/>
      </rPr>
      <t>Igli Vannucchi (36)</t>
    </r>
  </si>
  <si>
    <r>
      <t xml:space="preserve">214,5    </t>
    </r>
    <r>
      <rPr>
        <sz val="10"/>
        <color indexed="60"/>
        <rFont val="Arial"/>
        <family val="2"/>
      </rPr>
      <t>Tommaso Rocchi (34)</t>
    </r>
  </si>
  <si>
    <r>
      <t xml:space="preserve">36    </t>
    </r>
    <r>
      <rPr>
        <sz val="10"/>
        <color indexed="9"/>
        <rFont val="Arial"/>
        <family val="2"/>
      </rPr>
      <t>Igli Vannucchi</t>
    </r>
  </si>
  <si>
    <r>
      <t xml:space="preserve">93,25    </t>
    </r>
    <r>
      <rPr>
        <sz val="10"/>
        <color indexed="60"/>
        <rFont val="Arial"/>
        <family val="2"/>
      </rPr>
      <t>F.C. Oguro (10° Giornata)</t>
    </r>
  </si>
  <si>
    <r>
      <t xml:space="preserve">54,75    </t>
    </r>
    <r>
      <rPr>
        <sz val="10"/>
        <color indexed="13"/>
        <rFont val="Arial"/>
        <family val="2"/>
      </rPr>
      <t>PantaDusty 206 (8° Giornata)</t>
    </r>
  </si>
  <si>
    <r>
      <t xml:space="preserve">17    </t>
    </r>
    <r>
      <rPr>
        <sz val="10"/>
        <color indexed="17"/>
        <rFont val="Arial"/>
        <family val="2"/>
      </rPr>
      <t>Hernan Crespo (35° Giornata)</t>
    </r>
  </si>
  <si>
    <r>
      <t xml:space="preserve">6,51    </t>
    </r>
    <r>
      <rPr>
        <sz val="10"/>
        <color indexed="12"/>
        <rFont val="Arial"/>
        <family val="2"/>
      </rPr>
      <t>Sebastian Frey (25)</t>
    </r>
  </si>
  <si>
    <r>
      <t xml:space="preserve">7,11    </t>
    </r>
    <r>
      <rPr>
        <sz val="10"/>
        <color indexed="17"/>
        <rFont val="Arial"/>
        <family val="2"/>
      </rPr>
      <t>Marco Materazzi (25)</t>
    </r>
  </si>
  <si>
    <t>7,66    Cristiano Doni (25)</t>
  </si>
  <si>
    <r>
      <t xml:space="preserve">8,375    </t>
    </r>
    <r>
      <rPr>
        <sz val="10"/>
        <color indexed="60"/>
        <rFont val="Arial"/>
        <family val="2"/>
      </rPr>
      <t>Francesco Totti (32)</t>
    </r>
  </si>
  <si>
    <t>Difensore con più goal</t>
  </si>
  <si>
    <t>Centrocampista con più goal</t>
  </si>
  <si>
    <r>
      <t xml:space="preserve">8    </t>
    </r>
    <r>
      <rPr>
        <sz val="10"/>
        <color indexed="17"/>
        <rFont val="Arial"/>
        <family val="2"/>
      </rPr>
      <t>Marco Materazzi (25)</t>
    </r>
  </si>
  <si>
    <r>
      <t xml:space="preserve">24    </t>
    </r>
    <r>
      <rPr>
        <sz val="10"/>
        <color indexed="60"/>
        <rFont val="Arial"/>
        <family val="2"/>
      </rPr>
      <t>Francesco Totti (32)</t>
    </r>
  </si>
  <si>
    <r>
      <t xml:space="preserve">7    </t>
    </r>
    <r>
      <rPr>
        <sz val="10"/>
        <color indexed="52"/>
        <rFont val="Arial"/>
        <family val="2"/>
      </rPr>
      <t>Julio Ricardo Cruz (12)</t>
    </r>
  </si>
  <si>
    <t>13    Cristiano Doni (25)</t>
  </si>
  <si>
    <t>Coda Andrea</t>
  </si>
  <si>
    <t>Vigiani Luca</t>
  </si>
  <si>
    <t>Marzoratti Lino</t>
  </si>
  <si>
    <t>Contini Matteo</t>
  </si>
  <si>
    <t>Lazetic Nikola</t>
  </si>
  <si>
    <t>Stovini Lorenzo</t>
  </si>
  <si>
    <t>Zanchi Marco</t>
  </si>
  <si>
    <t>Bassi Davide</t>
  </si>
  <si>
    <t>Foggia</t>
  </si>
  <si>
    <t>Vucinic Mirko</t>
  </si>
  <si>
    <t>Kroldrup Per</t>
  </si>
  <si>
    <t>Rivalta Claudio</t>
  </si>
  <si>
    <t>Rivalta (2) (P)</t>
  </si>
  <si>
    <t>Morfeo (10)</t>
  </si>
  <si>
    <t>Fini (8)</t>
  </si>
  <si>
    <t>Italiano (2) (A)</t>
  </si>
  <si>
    <t>Cozza (13)</t>
  </si>
  <si>
    <t>Bakayoko (4) (A)</t>
  </si>
  <si>
    <t>* Bonazzoli (16)</t>
  </si>
  <si>
    <t>Andriano Leite Ribeiro</t>
  </si>
  <si>
    <t>Cambissso Esteban</t>
  </si>
  <si>
    <t>-</t>
  </si>
  <si>
    <t>Squadra</t>
  </si>
  <si>
    <t>Girone Di Andata</t>
  </si>
  <si>
    <t>Girone Di Ritorno</t>
  </si>
  <si>
    <t>V</t>
  </si>
  <si>
    <t>Classifica</t>
  </si>
  <si>
    <t>Daniele</t>
  </si>
  <si>
    <t>Michele</t>
  </si>
  <si>
    <t>Davide</t>
  </si>
  <si>
    <t>Stefano</t>
  </si>
  <si>
    <t>Matteo</t>
  </si>
  <si>
    <t>Francesco</t>
  </si>
  <si>
    <t>Andrea</t>
  </si>
  <si>
    <t>Portieri</t>
  </si>
  <si>
    <t>Difensori</t>
  </si>
  <si>
    <t>Centrocampisti</t>
  </si>
  <si>
    <t>Attaccanti</t>
  </si>
  <si>
    <t>Classificone</t>
  </si>
  <si>
    <t>PARTITE: VINTE - PAREGGIATE - PERSE</t>
  </si>
  <si>
    <t>tutto strano</t>
  </si>
  <si>
    <t>Stupendo…</t>
  </si>
  <si>
    <t>IN CASA</t>
  </si>
  <si>
    <t>IN TRASFERTA</t>
  </si>
  <si>
    <t>TOTALE</t>
  </si>
  <si>
    <t>Gilardino Alberto</t>
  </si>
  <si>
    <t>Tiribocchi Simone</t>
  </si>
  <si>
    <t>Muntari Sulley</t>
  </si>
  <si>
    <t>Coppola Carmine</t>
  </si>
  <si>
    <t>Sicignano Vincenzo</t>
  </si>
  <si>
    <t>Cafù Marcos</t>
  </si>
  <si>
    <t>Inzaghi Filippo</t>
  </si>
  <si>
    <t>Ciaramitaro Maurizio</t>
  </si>
  <si>
    <t>Obodo Cristian</t>
  </si>
  <si>
    <t>Pirlo Andrea</t>
  </si>
  <si>
    <t>Cioffi Gabriele</t>
  </si>
  <si>
    <t>Costacurta Alessandro</t>
  </si>
  <si>
    <t>Gurcouff Yohann</t>
  </si>
  <si>
    <t>Zenoni Cristiano</t>
  </si>
  <si>
    <t>"E.B. Pongotto"</t>
  </si>
  <si>
    <t>E.B. Pongotto</t>
  </si>
  <si>
    <t>Totti Francesco</t>
  </si>
  <si>
    <t>Santana Alberto</t>
  </si>
  <si>
    <t>Gasbarroni Andrea</t>
  </si>
  <si>
    <t>Bresciano Mark</t>
  </si>
  <si>
    <t>Budan Igor</t>
  </si>
  <si>
    <t>Di Michele David</t>
  </si>
  <si>
    <t>Pandev Goran</t>
  </si>
  <si>
    <t>Pelizzoli Ivan</t>
  </si>
  <si>
    <t>Manninger Alexander</t>
  </si>
  <si>
    <t>De Rossi Daniele</t>
  </si>
  <si>
    <t>Silvestri Cristian</t>
  </si>
  <si>
    <t>Simic Dario</t>
  </si>
  <si>
    <t>Bogdani Erjon</t>
  </si>
  <si>
    <t>Zanetti Javier</t>
  </si>
  <si>
    <t>Ujfalusi Tomas</t>
  </si>
  <si>
    <t>Cribari Emilson</t>
  </si>
  <si>
    <t>Rosina Alessandro</t>
  </si>
  <si>
    <t>Maicon Douglas</t>
  </si>
  <si>
    <t>Paolucci Michele</t>
  </si>
  <si>
    <t>Doni (25) *</t>
  </si>
  <si>
    <r>
      <t xml:space="preserve">Grella </t>
    </r>
    <r>
      <rPr>
        <sz val="10"/>
        <color indexed="9"/>
        <rFont val="Arial"/>
        <family val="2"/>
      </rPr>
      <t>(S)</t>
    </r>
  </si>
  <si>
    <r>
      <t xml:space="preserve">Lopez </t>
    </r>
    <r>
      <rPr>
        <sz val="10"/>
        <color indexed="60"/>
        <rFont val="Arial"/>
        <family val="2"/>
      </rPr>
      <t>(S)</t>
    </r>
  </si>
  <si>
    <r>
      <t xml:space="preserve">Bazzani </t>
    </r>
    <r>
      <rPr>
        <sz val="10"/>
        <color indexed="9"/>
        <rFont val="Arial"/>
        <family val="2"/>
      </rPr>
      <t>(S)</t>
    </r>
  </si>
  <si>
    <r>
      <t xml:space="preserve">Caracciolo </t>
    </r>
    <r>
      <rPr>
        <sz val="10"/>
        <color indexed="11"/>
        <rFont val="Arial"/>
        <family val="2"/>
      </rPr>
      <t>(S)</t>
    </r>
  </si>
  <si>
    <r>
      <t xml:space="preserve">Cordoba </t>
    </r>
    <r>
      <rPr>
        <u val="single"/>
        <sz val="10"/>
        <color indexed="11"/>
        <rFont val="Arial"/>
        <family val="2"/>
      </rPr>
      <t>(S)</t>
    </r>
  </si>
  <si>
    <r>
      <t xml:space="preserve">Zauri </t>
    </r>
    <r>
      <rPr>
        <u val="single"/>
        <sz val="10"/>
        <color indexed="11"/>
        <rFont val="Arial"/>
        <family val="2"/>
      </rPr>
      <t>(S)</t>
    </r>
  </si>
  <si>
    <r>
      <t xml:space="preserve">Cordoba </t>
    </r>
    <r>
      <rPr>
        <u val="single"/>
        <sz val="10"/>
        <color indexed="11"/>
        <rFont val="Arial"/>
        <family val="0"/>
      </rPr>
      <t>(S)</t>
    </r>
  </si>
  <si>
    <r>
      <t xml:space="preserve">Zauri </t>
    </r>
    <r>
      <rPr>
        <u val="single"/>
        <sz val="10"/>
        <color indexed="11"/>
        <rFont val="Arial"/>
        <family val="0"/>
      </rPr>
      <t>(S)</t>
    </r>
  </si>
  <si>
    <t>* Stovini</t>
  </si>
  <si>
    <t>Locatelli Thomas</t>
  </si>
  <si>
    <t>Iuliano Mark</t>
  </si>
  <si>
    <t>Nnmeladanno</t>
  </si>
  <si>
    <t>"Nnmeladanno"</t>
  </si>
  <si>
    <t>Cordova Nicolas</t>
  </si>
  <si>
    <t>Donati Massimo</t>
  </si>
  <si>
    <t>Pozzi Luca</t>
  </si>
  <si>
    <t>Diana Aimo</t>
  </si>
  <si>
    <t>Saudati Luca</t>
  </si>
  <si>
    <t>Chiesa Enrico</t>
  </si>
  <si>
    <t>Barzagli Andrea</t>
  </si>
  <si>
    <t>Montolivo Riccardo</t>
  </si>
  <si>
    <t>Amauri Carvalho</t>
  </si>
  <si>
    <t>Materazzi Marco</t>
  </si>
  <si>
    <t>Foglio Paolo</t>
  </si>
  <si>
    <t>Zampagna Riccardo</t>
  </si>
  <si>
    <t>Kakà</t>
  </si>
  <si>
    <t>Almiròn</t>
  </si>
  <si>
    <t>Vergassola</t>
  </si>
  <si>
    <t>Vieirà</t>
  </si>
  <si>
    <t>Pizarro</t>
  </si>
  <si>
    <t>Seedorf</t>
  </si>
  <si>
    <t>Morfeo</t>
  </si>
  <si>
    <t>Figo</t>
  </si>
  <si>
    <t>Mauri</t>
  </si>
  <si>
    <t>Cambiasso</t>
  </si>
  <si>
    <t>Vergassola Simone</t>
  </si>
  <si>
    <t>Kalac Zeljko</t>
  </si>
  <si>
    <r>
      <t xml:space="preserve">Oddo </t>
    </r>
    <r>
      <rPr>
        <sz val="10"/>
        <color indexed="11"/>
        <rFont val="Arial"/>
        <family val="2"/>
      </rPr>
      <t>Massimo</t>
    </r>
  </si>
  <si>
    <r>
      <t xml:space="preserve">Dida </t>
    </r>
    <r>
      <rPr>
        <b/>
        <sz val="10"/>
        <color indexed="17"/>
        <rFont val="Arial"/>
        <family val="2"/>
      </rPr>
      <t>Nelson</t>
    </r>
  </si>
  <si>
    <r>
      <t xml:space="preserve">Dida </t>
    </r>
    <r>
      <rPr>
        <sz val="10"/>
        <color indexed="17"/>
        <rFont val="Arial"/>
        <family val="2"/>
      </rPr>
      <t>Nelson</t>
    </r>
  </si>
  <si>
    <t>Italiano Vincenzo</t>
  </si>
  <si>
    <t>Falcone Giulio</t>
  </si>
  <si>
    <t>Mutarelli Massimo</t>
  </si>
  <si>
    <t>Baiocco David</t>
  </si>
  <si>
    <t>Bovo Cesare</t>
  </si>
  <si>
    <t>Spinesi Gionatha</t>
  </si>
  <si>
    <t>Nesta Alessandro</t>
  </si>
  <si>
    <t>Lukovic Aleksandar</t>
  </si>
  <si>
    <t>Mudingayi Gaby</t>
  </si>
  <si>
    <t>Jorgensen Martin</t>
  </si>
  <si>
    <t>Esposito Mauro</t>
  </si>
  <si>
    <t>Ferreira Pinto Adriano</t>
  </si>
  <si>
    <t>Adriano Pereira</t>
  </si>
  <si>
    <t>Conti Daniele</t>
  </si>
  <si>
    <t>Balestri Jacopo</t>
  </si>
  <si>
    <t>De Vezze Daniele</t>
  </si>
  <si>
    <t>Zapata Cristian</t>
  </si>
  <si>
    <t>Franceschini Ivan</t>
  </si>
  <si>
    <t>FREY</t>
  </si>
  <si>
    <t>"Yentel M.F."</t>
  </si>
  <si>
    <t>Yentel M.F.</t>
  </si>
  <si>
    <t>Coco (A) *</t>
  </si>
  <si>
    <t>Raggi (A)</t>
  </si>
  <si>
    <t>Amelia (A)</t>
  </si>
  <si>
    <t>Manitta (A)</t>
  </si>
  <si>
    <t>Edusei (A)</t>
  </si>
  <si>
    <t>D'Aversa (A)</t>
  </si>
  <si>
    <t>Antonini (A)</t>
  </si>
  <si>
    <t>Bakayoko (A)</t>
  </si>
  <si>
    <t>Floccari (A)</t>
  </si>
  <si>
    <t>Coco (A)</t>
  </si>
  <si>
    <t>Di Biagio (A)</t>
  </si>
  <si>
    <t>Gia. Tedesco (A)</t>
  </si>
  <si>
    <t>Lanna (A)</t>
  </si>
  <si>
    <t>Lucchini (A)</t>
  </si>
  <si>
    <t>Biava (A)</t>
  </si>
  <si>
    <t>D. Zenoni (A)</t>
  </si>
  <si>
    <t>Moro (A)</t>
  </si>
  <si>
    <t>Vidigal (A)</t>
  </si>
  <si>
    <t>Cordova (12) (T)</t>
  </si>
  <si>
    <t>Iliev (2)</t>
  </si>
  <si>
    <t>G. Rossi (A)</t>
  </si>
  <si>
    <t>Cordova (T)</t>
  </si>
  <si>
    <t>Pepe (1)</t>
  </si>
  <si>
    <t>Amelia (10) (A)</t>
  </si>
  <si>
    <t>Paoletti (3) (A)</t>
  </si>
  <si>
    <t>* Doni (25)</t>
  </si>
  <si>
    <t>Centrocampista con più punti</t>
  </si>
  <si>
    <t>Giocatore con più punti F</t>
  </si>
  <si>
    <t>Portiere con più punti F</t>
  </si>
  <si>
    <t>Difensore con più punti F</t>
  </si>
  <si>
    <t>Matusiak (1) (A)</t>
  </si>
  <si>
    <t>Dessena (3) (A)</t>
  </si>
  <si>
    <t>Muslimovic (5)</t>
  </si>
  <si>
    <t>Attaccante con più punti</t>
  </si>
  <si>
    <r>
      <t xml:space="preserve">Maldini </t>
    </r>
    <r>
      <rPr>
        <sz val="10"/>
        <color indexed="11"/>
        <rFont val="Arial"/>
        <family val="2"/>
      </rPr>
      <t>(S)</t>
    </r>
  </si>
  <si>
    <t>Paoletti Gabriele</t>
  </si>
  <si>
    <t>Bonera Daniele</t>
  </si>
  <si>
    <t>Mesto Giandomenico</t>
  </si>
  <si>
    <t>Kalac (7) (T) *</t>
  </si>
  <si>
    <t>* Di Biagio (2) (A)</t>
  </si>
  <si>
    <t>Bellini Gianpaolo</t>
  </si>
  <si>
    <t>Corvia Daniele</t>
  </si>
  <si>
    <r>
      <t xml:space="preserve">Morrone </t>
    </r>
    <r>
      <rPr>
        <sz val="10"/>
        <color indexed="60"/>
        <rFont val="Arial"/>
        <family val="2"/>
      </rPr>
      <t>Stefano</t>
    </r>
  </si>
  <si>
    <t>Cesar Aparecido</t>
  </si>
  <si>
    <t>Panucci Christian</t>
  </si>
  <si>
    <t>Amoruso</t>
  </si>
  <si>
    <t>Toldo</t>
  </si>
  <si>
    <t>Bonera</t>
  </si>
  <si>
    <t>Felipe</t>
  </si>
  <si>
    <t>Balestri</t>
  </si>
  <si>
    <t>Media voto portiere</t>
  </si>
  <si>
    <t>Media voto difensore</t>
  </si>
  <si>
    <t>Media voto centrocampista</t>
  </si>
  <si>
    <t>Media voto attaccante</t>
  </si>
  <si>
    <t>Media punti squadra</t>
  </si>
  <si>
    <t>Attacco in casa</t>
  </si>
  <si>
    <t>Attacco in trasferta</t>
  </si>
  <si>
    <t>Difesa in casa</t>
  </si>
  <si>
    <t>Difesa in trasferta</t>
  </si>
  <si>
    <t>Differenza reti</t>
  </si>
  <si>
    <t>Differenza Reti in casa</t>
  </si>
  <si>
    <t>Media voto giocatore</t>
  </si>
  <si>
    <t>Montella Vincenzo</t>
  </si>
  <si>
    <t>Samuel Walter</t>
  </si>
  <si>
    <t>Centrocampista con più punti F</t>
  </si>
  <si>
    <t>Presenze nella TOP 50 media</t>
  </si>
  <si>
    <t>Presenze nella TOP 50 punti</t>
  </si>
  <si>
    <t>10°</t>
  </si>
  <si>
    <t>All. in 2°</t>
  </si>
  <si>
    <t>Gianni</t>
  </si>
  <si>
    <t>Simona</t>
  </si>
  <si>
    <t>Allenatori</t>
  </si>
  <si>
    <t>"A.F.C. SemiPro"</t>
  </si>
  <si>
    <t>A.F.C. SemiPro</t>
  </si>
  <si>
    <t>Arrigoni (Es.)</t>
  </si>
  <si>
    <t>Orsi</t>
  </si>
  <si>
    <t>Giocatore con più presenze</t>
  </si>
  <si>
    <r>
      <t xml:space="preserve">14    </t>
    </r>
    <r>
      <rPr>
        <sz val="10"/>
        <color indexed="9"/>
        <rFont val="Arial"/>
        <family val="2"/>
      </rPr>
      <t xml:space="preserve">A.F.C. SemiPro; </t>
    </r>
    <r>
      <rPr>
        <sz val="10"/>
        <color indexed="10"/>
        <rFont val="Arial"/>
        <family val="2"/>
      </rPr>
      <t>Stella Rossa</t>
    </r>
  </si>
  <si>
    <r>
      <t xml:space="preserve">8    </t>
    </r>
    <r>
      <rPr>
        <sz val="10"/>
        <color indexed="52"/>
        <rFont val="Arial"/>
        <family val="2"/>
      </rPr>
      <t>Bombix F.C.</t>
    </r>
  </si>
  <si>
    <r>
      <t xml:space="preserve">12    </t>
    </r>
    <r>
      <rPr>
        <sz val="10"/>
        <color indexed="8"/>
        <rFont val="Arial"/>
        <family val="2"/>
      </rPr>
      <t>Yentel M.F.</t>
    </r>
  </si>
  <si>
    <r>
      <t xml:space="preserve">7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12"/>
        <rFont val="Arial"/>
        <family val="2"/>
      </rPr>
      <t xml:space="preserve">Nnmeladano; </t>
    </r>
    <r>
      <rPr>
        <sz val="10"/>
        <color indexed="60"/>
        <rFont val="Arial"/>
        <family val="2"/>
      </rPr>
      <t>F.C. Oguro</t>
    </r>
  </si>
  <si>
    <r>
      <t xml:space="preserve">6    </t>
    </r>
    <r>
      <rPr>
        <sz val="10"/>
        <color indexed="9"/>
        <rFont val="Arial"/>
        <family val="2"/>
      </rPr>
      <t xml:space="preserve">A.F.C. SemiPro; </t>
    </r>
    <r>
      <rPr>
        <sz val="10"/>
        <color indexed="10"/>
        <rFont val="Arial"/>
        <family val="2"/>
      </rPr>
      <t xml:space="preserve">Stella Rossa; </t>
    </r>
    <r>
      <rPr>
        <sz val="10"/>
        <color indexed="60"/>
        <rFont val="Arial"/>
        <family val="2"/>
      </rPr>
      <t>F.C. Oguro</t>
    </r>
  </si>
  <si>
    <r>
      <t xml:space="preserve">1    </t>
    </r>
    <r>
      <rPr>
        <sz val="10"/>
        <color indexed="52"/>
        <rFont val="Arial"/>
        <family val="2"/>
      </rPr>
      <t xml:space="preserve">Bombix F.C.; </t>
    </r>
    <r>
      <rPr>
        <sz val="10"/>
        <color indexed="8"/>
        <rFont val="Arial"/>
        <family val="2"/>
      </rPr>
      <t>Yentel M.F.</t>
    </r>
  </si>
  <si>
    <r>
      <t xml:space="preserve">6    </t>
    </r>
    <r>
      <rPr>
        <sz val="10"/>
        <color indexed="60"/>
        <rFont val="Arial"/>
        <family val="2"/>
      </rPr>
      <t>F.C. Oguro (2)</t>
    </r>
  </si>
  <si>
    <r>
      <t xml:space="preserve">1    </t>
    </r>
    <r>
      <rPr>
        <sz val="10"/>
        <color indexed="52"/>
        <rFont val="Arial"/>
        <family val="2"/>
      </rPr>
      <t xml:space="preserve">Bombix F.C. (4); </t>
    </r>
    <r>
      <rPr>
        <sz val="10"/>
        <color indexed="15"/>
        <rFont val="Arial"/>
        <family val="2"/>
      </rPr>
      <t>La stiam vincendo (3)</t>
    </r>
  </si>
  <si>
    <t>14    Bombix F.C.</t>
  </si>
  <si>
    <t>9    F.C. Oguro</t>
  </si>
  <si>
    <t>8    La stiam vincendo; Stella Rossa</t>
  </si>
  <si>
    <t>4    PantaDusty 206; E.B. Pongotto; Yentel M.F.</t>
  </si>
  <si>
    <t>9    Yentel M.F.; Bombix F.C.</t>
  </si>
  <si>
    <t>2    Stella Rossa</t>
  </si>
  <si>
    <t>7    Yentel M.F. (4)</t>
  </si>
  <si>
    <t>1    F.C. Oguro (4); Stella Rossa (3)</t>
  </si>
  <si>
    <t>Migliaccio (1) (P)</t>
  </si>
  <si>
    <t>Aronica (11)</t>
  </si>
  <si>
    <t>Stellone (7)</t>
  </si>
  <si>
    <t>Ibrahimovic (25)</t>
  </si>
  <si>
    <t>D'Agostino (2)</t>
  </si>
  <si>
    <t>Gurcouff</t>
  </si>
  <si>
    <t>MATERAZZI</t>
  </si>
  <si>
    <t>Caserta Fabio</t>
  </si>
  <si>
    <t>Quagliarella Fabio</t>
  </si>
  <si>
    <t>Ambrosini Massimo</t>
  </si>
  <si>
    <t>Fiore Stefano</t>
  </si>
  <si>
    <t>Gamberini Alessandro</t>
  </si>
  <si>
    <t>Tavano Francesco</t>
  </si>
  <si>
    <t>Soncin Andrea</t>
  </si>
  <si>
    <t>Wilhelmsson Christian</t>
  </si>
  <si>
    <t>Pepe Simone</t>
  </si>
  <si>
    <t>Curci Gianluca</t>
  </si>
  <si>
    <t>* Felipe (8)</t>
  </si>
  <si>
    <t>Oddo</t>
  </si>
  <si>
    <t>Maldini (9)</t>
  </si>
  <si>
    <t>Zampagna</t>
  </si>
  <si>
    <t>Balli (27)</t>
  </si>
  <si>
    <r>
      <t xml:space="preserve">* Pagliuca (2) </t>
    </r>
    <r>
      <rPr>
        <sz val="8"/>
        <color indexed="10"/>
        <rFont val="Arial"/>
        <family val="2"/>
      </rPr>
      <t>(S)</t>
    </r>
  </si>
  <si>
    <r>
      <t>Oddo</t>
    </r>
    <r>
      <rPr>
        <sz val="10"/>
        <color indexed="9"/>
        <rFont val="Arial"/>
        <family val="2"/>
      </rPr>
      <t xml:space="preserve"> </t>
    </r>
    <r>
      <rPr>
        <sz val="10"/>
        <color indexed="11"/>
        <rFont val="Arial"/>
        <family val="2"/>
      </rPr>
      <t>Massimo</t>
    </r>
  </si>
  <si>
    <r>
      <t xml:space="preserve">Pellissier </t>
    </r>
    <r>
      <rPr>
        <sz val="10"/>
        <color indexed="10"/>
        <rFont val="Arial"/>
        <family val="2"/>
      </rPr>
      <t>Franco</t>
    </r>
  </si>
  <si>
    <t>Caglioni Nicholas</t>
  </si>
  <si>
    <t>Ardito Andrea</t>
  </si>
  <si>
    <t>Antonini Luca</t>
  </si>
  <si>
    <r>
      <t xml:space="preserve">Dessena </t>
    </r>
    <r>
      <rPr>
        <sz val="10"/>
        <color indexed="9"/>
        <rFont val="Arial"/>
        <family val="2"/>
      </rPr>
      <t>Daniele</t>
    </r>
  </si>
  <si>
    <t>"La stiam vincendo"</t>
  </si>
  <si>
    <t>Simplicio</t>
  </si>
  <si>
    <t>G. Colucci</t>
  </si>
  <si>
    <t>Ambrosini</t>
  </si>
  <si>
    <t>Suazo</t>
  </si>
  <si>
    <t>Budan</t>
  </si>
  <si>
    <t>Bianchi</t>
  </si>
  <si>
    <t>Panucci</t>
  </si>
  <si>
    <t>Sala</t>
  </si>
  <si>
    <t>D'Anna</t>
  </si>
  <si>
    <t>Donati</t>
  </si>
  <si>
    <t>Locatelli</t>
  </si>
  <si>
    <t xml:space="preserve"> Fiore</t>
  </si>
  <si>
    <t>Candelà</t>
  </si>
  <si>
    <t>M. Pisano</t>
  </si>
  <si>
    <t>Grandoni</t>
  </si>
  <si>
    <t>Jorgensen</t>
  </si>
  <si>
    <r>
      <t xml:space="preserve">Zauri </t>
    </r>
    <r>
      <rPr>
        <sz val="10"/>
        <color indexed="60"/>
        <rFont val="Arial"/>
        <family val="2"/>
      </rPr>
      <t>Luciano</t>
    </r>
  </si>
  <si>
    <t>Prandelli</t>
  </si>
  <si>
    <t>Di Loreto</t>
  </si>
  <si>
    <t>Tosto</t>
  </si>
  <si>
    <t>Lanzaro</t>
  </si>
  <si>
    <t>Dainelli Dario</t>
  </si>
  <si>
    <t>Dessena Daniele</t>
  </si>
  <si>
    <t>Franceschini Daniele</t>
  </si>
  <si>
    <t>Mauri Stefano</t>
  </si>
  <si>
    <t>Morfeo Domenico</t>
  </si>
  <si>
    <t>Makinwa (2)</t>
  </si>
  <si>
    <t>Zapata</t>
  </si>
  <si>
    <t>Lopez</t>
  </si>
  <si>
    <t>Pratali</t>
  </si>
  <si>
    <t>Bellini</t>
  </si>
  <si>
    <t>Gastaldello</t>
  </si>
  <si>
    <t>Jankulovsky</t>
  </si>
  <si>
    <t>Costacurta</t>
  </si>
  <si>
    <t>M. Ferrari</t>
  </si>
  <si>
    <t>Maggio</t>
  </si>
  <si>
    <t>Portanova</t>
  </si>
  <si>
    <t>Paci</t>
  </si>
  <si>
    <t>Zoro</t>
  </si>
  <si>
    <t>Giosa</t>
  </si>
  <si>
    <t>Maxwell</t>
  </si>
  <si>
    <t>Simic</t>
  </si>
  <si>
    <t>Bresciano</t>
  </si>
  <si>
    <t>MUTU</t>
  </si>
  <si>
    <t>GENERALE</t>
  </si>
  <si>
    <t>TRASFERTA</t>
  </si>
  <si>
    <t>DONI</t>
  </si>
  <si>
    <t>Foggia Pasquale</t>
  </si>
  <si>
    <t>Galante Fabio</t>
  </si>
  <si>
    <t>Maldini Paolo</t>
  </si>
  <si>
    <t>Gurcouff Joann</t>
  </si>
  <si>
    <t>PantaDusty 206</t>
  </si>
  <si>
    <t>"PantaDusty 206"</t>
  </si>
  <si>
    <t>Rezaei (1) (T)</t>
  </si>
  <si>
    <t>Morrone (11) (T)</t>
  </si>
  <si>
    <t>Lazetic (6) (T)</t>
  </si>
  <si>
    <t>Diana (4) (T)</t>
  </si>
  <si>
    <t>Coppola (2) (T)</t>
  </si>
  <si>
    <t>Job (1) (T)</t>
  </si>
  <si>
    <t>Kutuzov (1) (T)</t>
  </si>
  <si>
    <t>Gasbarroni (11) (T)</t>
  </si>
  <si>
    <t>* Conticchio (P) (T)</t>
  </si>
  <si>
    <t>Borriello (2) (T)</t>
  </si>
  <si>
    <t>Del Vecchio (1) (T)</t>
  </si>
  <si>
    <t>Pelizzoli (7) (T) *</t>
  </si>
  <si>
    <t>Dida (13) (T) ****</t>
  </si>
  <si>
    <t>Pisanu (4) (T)</t>
  </si>
  <si>
    <t>Giampà (1) (T)</t>
  </si>
  <si>
    <t>Esposito (3) (T) *</t>
  </si>
  <si>
    <t>Lanna (3) (T)</t>
  </si>
  <si>
    <t>Lukovic (2) (T)</t>
  </si>
  <si>
    <t>Coly (1) (T)</t>
  </si>
  <si>
    <t>Brienza (3) (T)</t>
  </si>
  <si>
    <t>De Ascentis (3) (T)</t>
  </si>
  <si>
    <t>Del Vecchio (9) (T)</t>
  </si>
  <si>
    <t>Alvarèz (8) (T)</t>
  </si>
  <si>
    <t>Olivera (2) (T)</t>
  </si>
  <si>
    <t>* Pecchia (1) (T)</t>
  </si>
  <si>
    <t>Muzzi (5) (T)</t>
  </si>
  <si>
    <t>* Samuel (7) (T) *</t>
  </si>
  <si>
    <t>* Nesta (6) (T)</t>
  </si>
  <si>
    <t>Biava (5) (T)</t>
  </si>
  <si>
    <t>De Vezze (4) (T)</t>
  </si>
  <si>
    <t>Ciaramitaro (3) (T)</t>
  </si>
  <si>
    <t>Gio. Tedesco (1) (T)</t>
  </si>
  <si>
    <t>Abbiati (6) (T)</t>
  </si>
  <si>
    <t>Grosso (4) (T)</t>
  </si>
  <si>
    <t>Pfertzel (3) (T)</t>
  </si>
  <si>
    <t>Cudini (1) (T)</t>
  </si>
  <si>
    <t>Donadel (15) (T)</t>
  </si>
  <si>
    <t>Dessena (10) (T)</t>
  </si>
  <si>
    <t>Del Core (2) (T)</t>
  </si>
  <si>
    <t>Zanchetta (3) (T)</t>
  </si>
  <si>
    <t>Amauri (17) (T)</t>
  </si>
  <si>
    <t>Falsini (2) (T)</t>
  </si>
  <si>
    <t>Foglio (1) (T)</t>
  </si>
  <si>
    <t>Tiribocchi (7) (T)</t>
  </si>
  <si>
    <t>Lanna (T)</t>
  </si>
  <si>
    <t>Natali</t>
  </si>
  <si>
    <t>Zauri</t>
  </si>
  <si>
    <t>I. Franceschini</t>
  </si>
  <si>
    <t>Doni</t>
  </si>
  <si>
    <t>Guana</t>
  </si>
  <si>
    <t>Novellino</t>
  </si>
  <si>
    <t>Presenze nei record positivi</t>
  </si>
  <si>
    <t>Presenze nei record negativi</t>
  </si>
  <si>
    <t>Media punti squadra in casa</t>
  </si>
  <si>
    <t>Media punti squadra in trasferta</t>
  </si>
  <si>
    <t>Media punti squadra in casa F</t>
  </si>
  <si>
    <t>Media punti squadra in trasferta F</t>
  </si>
  <si>
    <t>0 gol fatti</t>
  </si>
  <si>
    <t>1 gol fatto</t>
  </si>
  <si>
    <t>2 gol fatti</t>
  </si>
  <si>
    <t>3 gol fatti</t>
  </si>
  <si>
    <t>4 gol fatti</t>
  </si>
  <si>
    <t>5 gol fatti</t>
  </si>
  <si>
    <t>6 gol fatti</t>
  </si>
  <si>
    <t>0 gol subiti</t>
  </si>
  <si>
    <t>1 gol subito</t>
  </si>
  <si>
    <t>2 gol subiti</t>
  </si>
  <si>
    <t>3 gol subiti</t>
  </si>
  <si>
    <t>4 gol subiti</t>
  </si>
  <si>
    <t>5 gol subiti</t>
  </si>
  <si>
    <t>6 gol subiti</t>
  </si>
  <si>
    <t>Maccarone Massimo</t>
  </si>
  <si>
    <t>Ronaldo Luis</t>
  </si>
  <si>
    <t>Oliveira Ricardo</t>
  </si>
  <si>
    <t>Pozzi Nicola</t>
  </si>
  <si>
    <t>Perna Armando</t>
  </si>
  <si>
    <r>
      <t xml:space="preserve">Parisi </t>
    </r>
    <r>
      <rPr>
        <sz val="10"/>
        <color indexed="15"/>
        <rFont val="Arial"/>
        <family val="2"/>
      </rPr>
      <t>Alessandro</t>
    </r>
  </si>
  <si>
    <t>Loria Simone</t>
  </si>
  <si>
    <r>
      <t xml:space="preserve">Cordoba </t>
    </r>
    <r>
      <rPr>
        <sz val="10"/>
        <color indexed="60"/>
        <rFont val="Arial"/>
        <family val="2"/>
      </rPr>
      <t>Ivan Ramiro</t>
    </r>
  </si>
  <si>
    <r>
      <t xml:space="preserve">Biava </t>
    </r>
    <r>
      <rPr>
        <sz val="10"/>
        <color indexed="11"/>
        <rFont val="Arial"/>
        <family val="2"/>
      </rPr>
      <t>Giuseppe</t>
    </r>
  </si>
  <si>
    <r>
      <t xml:space="preserve">Abbiati </t>
    </r>
    <r>
      <rPr>
        <sz val="10"/>
        <color indexed="60"/>
        <rFont val="Arial"/>
        <family val="2"/>
      </rPr>
      <t>Christian</t>
    </r>
  </si>
  <si>
    <r>
      <t xml:space="preserve">De Sanctis </t>
    </r>
    <r>
      <rPr>
        <sz val="10"/>
        <color indexed="10"/>
        <rFont val="Arial"/>
        <family val="2"/>
      </rPr>
      <t>Morgan</t>
    </r>
  </si>
  <si>
    <r>
      <t xml:space="preserve">Parisi </t>
    </r>
    <r>
      <rPr>
        <u val="single"/>
        <sz val="10"/>
        <color indexed="10"/>
        <rFont val="Arial"/>
        <family val="2"/>
      </rPr>
      <t>(S)</t>
    </r>
  </si>
  <si>
    <t>Wilhelmsson (A)</t>
  </si>
  <si>
    <t>Zaccardo Christian</t>
  </si>
  <si>
    <t>Semioli Franco</t>
  </si>
  <si>
    <t>Donadel Marco</t>
  </si>
  <si>
    <t>Asamoah Gyan</t>
  </si>
  <si>
    <t>Siviglia Sebastiano</t>
  </si>
  <si>
    <t>Barone Simone</t>
  </si>
  <si>
    <t>Zenoni Christian</t>
  </si>
  <si>
    <t>Bonazzoli Emiliano</t>
  </si>
  <si>
    <t>Sottil</t>
  </si>
  <si>
    <t>Siviglia</t>
  </si>
  <si>
    <t>Marzoratti</t>
  </si>
  <si>
    <t>Adani</t>
  </si>
  <si>
    <t>Zanchi</t>
  </si>
  <si>
    <t>Aronica</t>
  </si>
  <si>
    <t>Cioffi</t>
  </si>
  <si>
    <t>Carrozzieri</t>
  </si>
  <si>
    <t>Makinwa Stephen</t>
  </si>
  <si>
    <t>Pellissier Franco</t>
  </si>
  <si>
    <t>D'Anna Lorenzo</t>
  </si>
  <si>
    <t>Stellone Roberto</t>
  </si>
  <si>
    <t>Aronica Salvatore</t>
  </si>
  <si>
    <t>Paolucci (P)</t>
  </si>
  <si>
    <t>Contini (P)</t>
  </si>
  <si>
    <t>Rivalta (P)</t>
  </si>
  <si>
    <t>De Martino (P)</t>
  </si>
  <si>
    <t>Stankovic</t>
  </si>
  <si>
    <t>Curci</t>
  </si>
  <si>
    <t>Mandelli</t>
  </si>
  <si>
    <t>Dainelli</t>
  </si>
  <si>
    <t>Semioli</t>
  </si>
  <si>
    <t>Peruzzi</t>
  </si>
  <si>
    <t>Barzagli</t>
  </si>
  <si>
    <t>Vannucchi</t>
  </si>
  <si>
    <t>Di Natale</t>
  </si>
  <si>
    <t>Cagni</t>
  </si>
  <si>
    <t>Pandev</t>
  </si>
  <si>
    <t>Chimenti (9)</t>
  </si>
  <si>
    <t>Iuliano (1)</t>
  </si>
  <si>
    <t>Barreto Paulo</t>
  </si>
  <si>
    <t>Bonanni Massimo</t>
  </si>
  <si>
    <t>Paci Massimo</t>
  </si>
  <si>
    <t>Mascara Giuseppe</t>
  </si>
  <si>
    <t>Candelà Vincent</t>
  </si>
  <si>
    <t>Bombardini Davide</t>
  </si>
  <si>
    <t>Giunti Federico</t>
  </si>
  <si>
    <t>Perrotta Simone</t>
  </si>
  <si>
    <t>Mexès Philippe</t>
  </si>
  <si>
    <t>Lanzaro Maurizio</t>
  </si>
  <si>
    <t>Manfredini Christian</t>
  </si>
  <si>
    <t>Canini (P)</t>
  </si>
  <si>
    <t>Favalli (P)</t>
  </si>
  <si>
    <t>Vigiani (P)</t>
  </si>
  <si>
    <t>Negro (P)</t>
  </si>
  <si>
    <t>Bolano (P)</t>
  </si>
  <si>
    <t>Girone Di Andata Totale</t>
  </si>
  <si>
    <t>Girone Di Ritorno Totale</t>
  </si>
  <si>
    <t>CLASSIFICONE DEL GIRONE DI ANDATA TOTALE</t>
  </si>
  <si>
    <t>D'Aversa (2) (A)</t>
  </si>
  <si>
    <t>Bombardini (6)</t>
  </si>
  <si>
    <t>Behrami Valon</t>
  </si>
  <si>
    <t>Montella (8)</t>
  </si>
  <si>
    <t>Kaladze Khaka</t>
  </si>
  <si>
    <t>Ferrari Matteo</t>
  </si>
  <si>
    <t>Gattuso Gennaro</t>
  </si>
  <si>
    <t>Sala Luigi</t>
  </si>
  <si>
    <t>Job Thomas</t>
  </si>
  <si>
    <t>Passoni Dario</t>
  </si>
  <si>
    <t>Figo Luis</t>
  </si>
  <si>
    <t>Pisanu Andrea</t>
  </si>
  <si>
    <t>Totale</t>
  </si>
  <si>
    <t>Attacco</t>
  </si>
  <si>
    <t>Difesa</t>
  </si>
  <si>
    <t>9°</t>
  </si>
  <si>
    <t>Marcatori</t>
  </si>
  <si>
    <t>Rigoristi</t>
  </si>
  <si>
    <t>Ammonizioni</t>
  </si>
  <si>
    <t>Espulsioni</t>
  </si>
  <si>
    <t>Amm. + Esp.</t>
  </si>
  <si>
    <t>Imbattibilità</t>
  </si>
  <si>
    <t>Battibilità</t>
  </si>
  <si>
    <t>Gol</t>
  </si>
  <si>
    <t>R</t>
  </si>
  <si>
    <t>A</t>
  </si>
  <si>
    <t>E</t>
  </si>
  <si>
    <t>A+E</t>
  </si>
  <si>
    <t>Im.</t>
  </si>
  <si>
    <t>MANCINI</t>
  </si>
  <si>
    <t>Spalletti</t>
  </si>
  <si>
    <t>Giordano (9)</t>
  </si>
  <si>
    <t>Cozza Francesco</t>
  </si>
  <si>
    <t>Tosto Vittorio</t>
  </si>
  <si>
    <t>Bazzani Fabio</t>
  </si>
  <si>
    <t>Ibrahimovic</t>
  </si>
  <si>
    <t>Cruz</t>
  </si>
  <si>
    <t>Chiesa</t>
  </si>
  <si>
    <t>Pepe</t>
  </si>
  <si>
    <t>Pozzi</t>
  </si>
  <si>
    <t>Stellone</t>
  </si>
  <si>
    <t>Mister</t>
  </si>
  <si>
    <r>
      <t xml:space="preserve">Ujfalusi </t>
    </r>
    <r>
      <rPr>
        <sz val="10"/>
        <color indexed="10"/>
        <rFont val="Arial"/>
        <family val="2"/>
      </rPr>
      <t>Thomas</t>
    </r>
  </si>
  <si>
    <t>Sicignano</t>
  </si>
  <si>
    <t>Pagliuca</t>
  </si>
  <si>
    <t>Balli</t>
  </si>
  <si>
    <t>Fortin (8)</t>
  </si>
  <si>
    <t>Colantuono (1)</t>
  </si>
  <si>
    <t>Malesani (10)</t>
  </si>
  <si>
    <r>
      <t xml:space="preserve">Ancelotti </t>
    </r>
    <r>
      <rPr>
        <b/>
        <u val="single"/>
        <sz val="10"/>
        <color indexed="13"/>
        <rFont val="Arial"/>
        <family val="2"/>
      </rPr>
      <t>(S)</t>
    </r>
  </si>
  <si>
    <r>
      <t xml:space="preserve">Spalletti </t>
    </r>
    <r>
      <rPr>
        <b/>
        <u val="single"/>
        <sz val="10"/>
        <color indexed="17"/>
        <rFont val="Arial"/>
        <family val="2"/>
      </rPr>
      <t>(S)</t>
    </r>
  </si>
  <si>
    <t>Iaquinta</t>
  </si>
  <si>
    <t>Flachi</t>
  </si>
  <si>
    <t>Cossato</t>
  </si>
  <si>
    <t>Pioli (Es.)</t>
  </si>
  <si>
    <t>Ranieri</t>
  </si>
  <si>
    <t>* Flachi (11)</t>
  </si>
  <si>
    <t>Langella (2)</t>
  </si>
  <si>
    <t>Sottil Andrea</t>
  </si>
  <si>
    <t>Manitta Emanuele</t>
  </si>
  <si>
    <t>Abbruscato (6)</t>
  </si>
  <si>
    <t>Cesar Prates (1)</t>
  </si>
  <si>
    <t>Amelia Marco</t>
  </si>
  <si>
    <t>Modesto Francesco</t>
  </si>
  <si>
    <t>Rossi Giuseppe</t>
  </si>
  <si>
    <t>Guana Roberto</t>
  </si>
  <si>
    <t>Media voto allenatore</t>
  </si>
  <si>
    <t>Giocatori ammoniti squadra</t>
  </si>
  <si>
    <t>Giocatori espulsi squadra</t>
  </si>
  <si>
    <t>Rosina</t>
  </si>
  <si>
    <t>De Rossi</t>
  </si>
  <si>
    <t>Mancini</t>
  </si>
  <si>
    <t>Pirlo</t>
  </si>
  <si>
    <t>Mexès</t>
  </si>
  <si>
    <t>13°</t>
  </si>
  <si>
    <t>14°</t>
  </si>
  <si>
    <t>Ujfalusi (A)</t>
  </si>
  <si>
    <t>Grimi (A)</t>
  </si>
  <si>
    <t>Bovo (A)</t>
  </si>
  <si>
    <t>Marianini (A)</t>
  </si>
  <si>
    <t>Paulinho (A)</t>
  </si>
  <si>
    <r>
      <t xml:space="preserve">De Lucia </t>
    </r>
    <r>
      <rPr>
        <sz val="10"/>
        <color indexed="11"/>
        <rFont val="Arial"/>
        <family val="2"/>
      </rPr>
      <t xml:space="preserve">(S) </t>
    </r>
    <r>
      <rPr>
        <sz val="10"/>
        <color indexed="10"/>
        <rFont val="Arial"/>
        <family val="2"/>
      </rPr>
      <t>(T)</t>
    </r>
  </si>
  <si>
    <t>Cassetti (T)</t>
  </si>
  <si>
    <t>Ferri (T)</t>
  </si>
  <si>
    <t>Giunti (T)</t>
  </si>
  <si>
    <t>Kosowski (T)</t>
  </si>
  <si>
    <t>Danilevicius (T)</t>
  </si>
  <si>
    <t>Konan (T)</t>
  </si>
  <si>
    <t>Job (T)</t>
  </si>
  <si>
    <t>Kutuzov (T)</t>
  </si>
  <si>
    <t>Coppola (T)</t>
  </si>
  <si>
    <t>Lazetic (T)</t>
  </si>
  <si>
    <t>Diana (T)</t>
  </si>
  <si>
    <t>Morrone (T)</t>
  </si>
  <si>
    <t>Rezaei (T)</t>
  </si>
  <si>
    <t>Pancaro (T)</t>
  </si>
  <si>
    <t>Ujfalusi (T)</t>
  </si>
  <si>
    <t>Kalac (T)</t>
  </si>
  <si>
    <t>Dida (T)</t>
  </si>
  <si>
    <t>Coda (T)</t>
  </si>
  <si>
    <t>Martinez (T)</t>
  </si>
  <si>
    <t>Gasbarroni (T)</t>
  </si>
  <si>
    <t>Skela (T)</t>
  </si>
  <si>
    <t>Conticchio (P) (T)</t>
  </si>
  <si>
    <t>Borriello (T)</t>
  </si>
  <si>
    <t>Del Vecchio (T)</t>
  </si>
  <si>
    <t>Pelizzoli (T)</t>
  </si>
  <si>
    <t>Giampà (T)</t>
  </si>
  <si>
    <t>Music (T)</t>
  </si>
  <si>
    <t>Pisanu (T)</t>
  </si>
  <si>
    <t>Leòn (T)</t>
  </si>
  <si>
    <t>Esposito (T)</t>
  </si>
  <si>
    <t>Coly (T)</t>
  </si>
  <si>
    <t>Lukovic (T)</t>
  </si>
  <si>
    <t>Brienza (T)</t>
  </si>
  <si>
    <t>Alberto (T)</t>
  </si>
  <si>
    <t>De Ascentis (T)</t>
  </si>
  <si>
    <t>Eremenko (T)</t>
  </si>
  <si>
    <t>Oguro (T)</t>
  </si>
  <si>
    <t>Reginaldo (T)</t>
  </si>
  <si>
    <t>Tare (T)</t>
  </si>
  <si>
    <t>Masiello (T)</t>
  </si>
  <si>
    <t>Olivera (T)</t>
  </si>
  <si>
    <t>Pecchia (T)</t>
  </si>
  <si>
    <t>Muzzi (T)</t>
  </si>
  <si>
    <t>Paulinho (P) (T)</t>
  </si>
  <si>
    <t>Samuel (T)</t>
  </si>
  <si>
    <t>Nesta (T)</t>
  </si>
  <si>
    <t>Biava (T)</t>
  </si>
  <si>
    <t>Gio. Tedesco (T)</t>
  </si>
  <si>
    <t>Ciaramitaro (T)</t>
  </si>
  <si>
    <t>De Vezze (T)</t>
  </si>
  <si>
    <t>Godeas (T)</t>
  </si>
  <si>
    <t>Abbiati (T)</t>
  </si>
  <si>
    <t>Grosso (T)</t>
  </si>
  <si>
    <t>Cudini (T)</t>
  </si>
  <si>
    <t>Pfertzel (T)</t>
  </si>
  <si>
    <t>Couto (P) (T)</t>
  </si>
  <si>
    <t>Dessena (T)</t>
  </si>
  <si>
    <t>Donadel (T)</t>
  </si>
  <si>
    <t>Luciano (P) (T)</t>
  </si>
  <si>
    <t>Rossini (T)</t>
  </si>
  <si>
    <t>Del Core (T)</t>
  </si>
  <si>
    <t>Okaka (P) (T)</t>
  </si>
  <si>
    <t>Bucci (T)</t>
  </si>
  <si>
    <t>Bovo (T)</t>
  </si>
  <si>
    <t>Capuano (T)</t>
  </si>
  <si>
    <t>Zanchetta (T)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</si>
</sst>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195">
    <font>
      <sz val="10"/>
      <name val="Arial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5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1"/>
      <name val="Arial"/>
      <family val="0"/>
    </font>
    <font>
      <sz val="10"/>
      <color indexed="10"/>
      <name val="Arial"/>
      <family val="2"/>
    </font>
    <font>
      <sz val="10"/>
      <color indexed="52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3"/>
      <name val="Arial"/>
      <family val="0"/>
    </font>
    <font>
      <sz val="10"/>
      <color indexed="9"/>
      <name val="Arial"/>
      <family val="0"/>
    </font>
    <font>
      <sz val="10"/>
      <color indexed="61"/>
      <name val="Arial"/>
      <family val="0"/>
    </font>
    <font>
      <b/>
      <sz val="10"/>
      <color indexed="10"/>
      <name val="Arial"/>
      <family val="2"/>
    </font>
    <font>
      <sz val="9"/>
      <name val="Arial"/>
      <family val="0"/>
    </font>
    <font>
      <sz val="10"/>
      <color indexed="23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8"/>
      <name val="Tahoma"/>
      <family val="2"/>
    </font>
    <font>
      <sz val="7"/>
      <name val="Tahoma"/>
      <family val="2"/>
    </font>
    <font>
      <b/>
      <sz val="10"/>
      <color indexed="52"/>
      <name val="Arial"/>
      <family val="2"/>
    </font>
    <font>
      <sz val="7"/>
      <color indexed="9"/>
      <name val="Tahoma"/>
      <family val="2"/>
    </font>
    <font>
      <b/>
      <sz val="9"/>
      <name val="Arial"/>
      <family val="2"/>
    </font>
    <font>
      <b/>
      <i/>
      <sz val="25"/>
      <color indexed="10"/>
      <name val="Albertus Extra Bold"/>
      <family val="2"/>
    </font>
    <font>
      <sz val="8"/>
      <name val="Arial"/>
      <family val="0"/>
    </font>
    <font>
      <sz val="9"/>
      <color indexed="15"/>
      <name val="Tahoma"/>
      <family val="2"/>
    </font>
    <font>
      <sz val="10"/>
      <color indexed="15"/>
      <name val="Arial"/>
      <family val="0"/>
    </font>
    <font>
      <b/>
      <sz val="10"/>
      <color indexed="15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9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8"/>
      <color indexed="22"/>
      <name val="Tahoma"/>
      <family val="2"/>
    </font>
    <font>
      <sz val="8"/>
      <color indexed="52"/>
      <name val="Tahoma"/>
      <family val="2"/>
    </font>
    <font>
      <sz val="7"/>
      <color indexed="22"/>
      <name val="Tahoma"/>
      <family val="2"/>
    </font>
    <font>
      <sz val="7"/>
      <color indexed="15"/>
      <name val="Tahoma"/>
      <family val="2"/>
    </font>
    <font>
      <sz val="7"/>
      <color indexed="52"/>
      <name val="Tahoma"/>
      <family val="2"/>
    </font>
    <font>
      <sz val="7"/>
      <name val="Arial"/>
      <family val="0"/>
    </font>
    <font>
      <sz val="8"/>
      <color indexed="17"/>
      <name val="Tahoma"/>
      <family val="2"/>
    </font>
    <font>
      <sz val="9"/>
      <color indexed="17"/>
      <name val="Tahoma"/>
      <family val="2"/>
    </font>
    <font>
      <sz val="10"/>
      <color indexed="17"/>
      <name val="Arial"/>
      <family val="0"/>
    </font>
    <font>
      <sz val="10"/>
      <color indexed="16"/>
      <name val="Arial"/>
      <family val="0"/>
    </font>
    <font>
      <b/>
      <sz val="10"/>
      <color indexed="23"/>
      <name val="Arial"/>
      <family val="2"/>
    </font>
    <font>
      <b/>
      <sz val="9"/>
      <color indexed="11"/>
      <name val="Arial"/>
      <family val="2"/>
    </font>
    <font>
      <b/>
      <sz val="9"/>
      <color indexed="10"/>
      <name val="Arial"/>
      <family val="2"/>
    </font>
    <font>
      <b/>
      <sz val="9"/>
      <color indexed="15"/>
      <name val="Arial"/>
      <family val="2"/>
    </font>
    <font>
      <b/>
      <sz val="9"/>
      <color indexed="13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9"/>
      <name val="Arial"/>
      <family val="2"/>
    </font>
    <font>
      <sz val="7"/>
      <color indexed="15"/>
      <name val="Arial"/>
      <family val="2"/>
    </font>
    <font>
      <sz val="7"/>
      <color indexed="23"/>
      <name val="Arial"/>
      <family val="2"/>
    </font>
    <font>
      <sz val="7"/>
      <color indexed="13"/>
      <name val="Arial"/>
      <family val="2"/>
    </font>
    <font>
      <sz val="7"/>
      <color indexed="8"/>
      <name val="Arial"/>
      <family val="2"/>
    </font>
    <font>
      <sz val="7"/>
      <color indexed="17"/>
      <name val="Arial"/>
      <family val="2"/>
    </font>
    <font>
      <sz val="8"/>
      <color indexed="10"/>
      <name val="Albertus Medium"/>
      <family val="2"/>
    </font>
    <font>
      <sz val="8"/>
      <color indexed="8"/>
      <name val="Albertus Medium"/>
      <family val="2"/>
    </font>
    <font>
      <sz val="8"/>
      <color indexed="13"/>
      <name val="Albertus Medium"/>
      <family val="2"/>
    </font>
    <font>
      <sz val="8"/>
      <color indexed="11"/>
      <name val="Albertus Medium"/>
      <family val="2"/>
    </font>
    <font>
      <sz val="8"/>
      <name val="Albertus Medium"/>
      <family val="2"/>
    </font>
    <font>
      <sz val="8"/>
      <color indexed="12"/>
      <name val="Albertus Medium"/>
      <family val="2"/>
    </font>
    <font>
      <sz val="8"/>
      <color indexed="15"/>
      <name val="Albertus Medium"/>
      <family val="2"/>
    </font>
    <font>
      <sz val="8"/>
      <color indexed="52"/>
      <name val="Albertus Medium"/>
      <family val="2"/>
    </font>
    <font>
      <sz val="8"/>
      <color indexed="9"/>
      <name val="Arial"/>
      <family val="0"/>
    </font>
    <font>
      <sz val="8"/>
      <color indexed="17"/>
      <name val="Albertus Medium"/>
      <family val="2"/>
    </font>
    <font>
      <sz val="7"/>
      <color indexed="8"/>
      <name val="Albertus Medium"/>
      <family val="2"/>
    </font>
    <font>
      <sz val="8"/>
      <color indexed="10"/>
      <name val="Tahoma"/>
      <family val="2"/>
    </font>
    <font>
      <sz val="8"/>
      <color indexed="13"/>
      <name val="Tahoma"/>
      <family val="2"/>
    </font>
    <font>
      <sz val="8"/>
      <color indexed="11"/>
      <name val="Tahoma"/>
      <family val="2"/>
    </font>
    <font>
      <sz val="8"/>
      <color indexed="12"/>
      <name val="Tahoma"/>
      <family val="2"/>
    </font>
    <font>
      <sz val="8"/>
      <color indexed="15"/>
      <name val="Tahoma"/>
      <family val="2"/>
    </font>
    <font>
      <b/>
      <sz val="10"/>
      <color indexed="13"/>
      <name val="Arial"/>
      <family val="2"/>
    </font>
    <font>
      <b/>
      <sz val="10"/>
      <color indexed="17"/>
      <name val="Arial"/>
      <family val="2"/>
    </font>
    <font>
      <sz val="8"/>
      <color indexed="11"/>
      <name val="Arial"/>
      <family val="0"/>
    </font>
    <font>
      <sz val="8"/>
      <color indexed="10"/>
      <name val="Arial"/>
      <family val="0"/>
    </font>
    <font>
      <sz val="8"/>
      <color indexed="60"/>
      <name val="Arial"/>
      <family val="0"/>
    </font>
    <font>
      <sz val="9"/>
      <color indexed="60"/>
      <name val="Tahoma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sz val="7"/>
      <color indexed="60"/>
      <name val="Arial"/>
      <family val="2"/>
    </font>
    <font>
      <sz val="7"/>
      <color indexed="53"/>
      <name val="Tahoma"/>
      <family val="2"/>
    </font>
    <font>
      <b/>
      <i/>
      <sz val="22"/>
      <color indexed="11"/>
      <name val="Albertus Extra Bold"/>
      <family val="2"/>
    </font>
    <font>
      <b/>
      <sz val="7"/>
      <color indexed="23"/>
      <name val="Arial"/>
      <family val="2"/>
    </font>
    <font>
      <sz val="8"/>
      <color indexed="22"/>
      <name val="Arial"/>
      <family val="2"/>
    </font>
    <font>
      <sz val="8"/>
      <color indexed="13"/>
      <name val="Arial"/>
      <family val="2"/>
    </font>
    <font>
      <sz val="8"/>
      <color indexed="12"/>
      <name val="Arial"/>
      <family val="2"/>
    </font>
    <font>
      <sz val="8"/>
      <color indexed="15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7"/>
      <color indexed="22"/>
      <name val="Arial"/>
      <family val="2"/>
    </font>
    <font>
      <b/>
      <sz val="8"/>
      <color indexed="13"/>
      <name val="Arial"/>
      <family val="2"/>
    </font>
    <font>
      <sz val="8"/>
      <color indexed="8"/>
      <name val="Arial"/>
      <family val="2"/>
    </font>
    <font>
      <sz val="8"/>
      <color indexed="53"/>
      <name val="Arial"/>
      <family val="2"/>
    </font>
    <font>
      <sz val="8"/>
      <color indexed="49"/>
      <name val="Arial"/>
      <family val="2"/>
    </font>
    <font>
      <sz val="7"/>
      <color indexed="53"/>
      <name val="Arial"/>
      <family val="2"/>
    </font>
    <font>
      <u val="single"/>
      <sz val="8"/>
      <color indexed="13"/>
      <name val="Arial"/>
      <family val="2"/>
    </font>
    <font>
      <u val="single"/>
      <sz val="8"/>
      <name val="Arial"/>
      <family val="2"/>
    </font>
    <font>
      <u val="single"/>
      <sz val="8"/>
      <color indexed="6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15"/>
      <name val="Arial"/>
      <family val="2"/>
    </font>
    <font>
      <u val="single"/>
      <sz val="8"/>
      <color indexed="52"/>
      <name val="Arial"/>
      <family val="2"/>
    </font>
    <font>
      <u val="single"/>
      <sz val="8"/>
      <color indexed="9"/>
      <name val="Arial"/>
      <family val="2"/>
    </font>
    <font>
      <u val="single"/>
      <sz val="8"/>
      <color indexed="17"/>
      <name val="Arial"/>
      <family val="2"/>
    </font>
    <font>
      <u val="single"/>
      <sz val="8"/>
      <color indexed="10"/>
      <name val="Arial"/>
      <family val="2"/>
    </font>
    <font>
      <u val="single"/>
      <sz val="8"/>
      <color indexed="11"/>
      <name val="Arial"/>
      <family val="2"/>
    </font>
    <font>
      <u val="single"/>
      <sz val="7"/>
      <color indexed="13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3"/>
      <name val="Arial"/>
      <family val="2"/>
    </font>
    <font>
      <u val="single"/>
      <sz val="10"/>
      <color indexed="11"/>
      <name val="Arial"/>
      <family val="2"/>
    </font>
    <font>
      <u val="single"/>
      <sz val="10"/>
      <name val="Arial"/>
      <family val="2"/>
    </font>
    <font>
      <u val="single"/>
      <sz val="10"/>
      <color indexed="60"/>
      <name val="Arial"/>
      <family val="0"/>
    </font>
    <font>
      <u val="single"/>
      <sz val="10"/>
      <color indexed="15"/>
      <name val="Arial"/>
      <family val="2"/>
    </font>
    <font>
      <u val="single"/>
      <sz val="10"/>
      <color indexed="52"/>
      <name val="Arial"/>
      <family val="2"/>
    </font>
    <font>
      <u val="single"/>
      <sz val="10"/>
      <color indexed="9"/>
      <name val="Arial"/>
      <family val="2"/>
    </font>
    <font>
      <u val="single"/>
      <sz val="10"/>
      <color indexed="17"/>
      <name val="Arial"/>
      <family val="2"/>
    </font>
    <font>
      <b/>
      <i/>
      <u val="single"/>
      <sz val="10"/>
      <color indexed="11"/>
      <name val="Arial"/>
      <family val="2"/>
    </font>
    <font>
      <b/>
      <i/>
      <u val="single"/>
      <sz val="10"/>
      <color indexed="12"/>
      <name val="Arial"/>
      <family val="2"/>
    </font>
    <font>
      <b/>
      <i/>
      <u val="single"/>
      <sz val="10"/>
      <color indexed="17"/>
      <name val="Arial"/>
      <family val="2"/>
    </font>
    <font>
      <b/>
      <i/>
      <u val="single"/>
      <sz val="10"/>
      <color indexed="9"/>
      <name val="Arial"/>
      <family val="2"/>
    </font>
    <font>
      <b/>
      <i/>
      <u val="single"/>
      <sz val="10"/>
      <color indexed="60"/>
      <name val="Arial"/>
      <family val="2"/>
    </font>
    <font>
      <b/>
      <i/>
      <u val="single"/>
      <sz val="10"/>
      <color indexed="15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1"/>
      <name val="Arial"/>
      <family val="2"/>
    </font>
    <font>
      <b/>
      <i/>
      <sz val="10"/>
      <color indexed="60"/>
      <name val="Arial"/>
      <family val="2"/>
    </font>
    <font>
      <b/>
      <i/>
      <u val="single"/>
      <sz val="10"/>
      <color indexed="13"/>
      <name val="Arial"/>
      <family val="2"/>
    </font>
    <font>
      <b/>
      <sz val="8"/>
      <color indexed="8"/>
      <name val="Tahoma"/>
      <family val="2"/>
    </font>
    <font>
      <b/>
      <sz val="8"/>
      <color indexed="12"/>
      <name val="Tahoma"/>
      <family val="2"/>
    </font>
    <font>
      <sz val="8"/>
      <color indexed="9"/>
      <name val="Tahoma"/>
      <family val="2"/>
    </font>
    <font>
      <sz val="8"/>
      <color indexed="60"/>
      <name val="Tahoma"/>
      <family val="2"/>
    </font>
    <font>
      <sz val="7"/>
      <color indexed="12"/>
      <name val="Tahoma"/>
      <family val="2"/>
    </font>
    <font>
      <i/>
      <sz val="8"/>
      <color indexed="10"/>
      <name val="Arial"/>
      <family val="2"/>
    </font>
    <font>
      <b/>
      <i/>
      <sz val="8"/>
      <color indexed="13"/>
      <name val="Arial"/>
      <family val="2"/>
    </font>
    <font>
      <i/>
      <sz val="8"/>
      <color indexed="11"/>
      <name val="Arial"/>
      <family val="2"/>
    </font>
    <font>
      <i/>
      <sz val="8"/>
      <name val="Arial"/>
      <family val="2"/>
    </font>
    <font>
      <i/>
      <sz val="8"/>
      <color indexed="15"/>
      <name val="Arial"/>
      <family val="2"/>
    </font>
    <font>
      <i/>
      <sz val="8"/>
      <color indexed="52"/>
      <name val="Arial"/>
      <family val="2"/>
    </font>
    <font>
      <i/>
      <sz val="8"/>
      <color indexed="9"/>
      <name val="Arial"/>
      <family val="2"/>
    </font>
    <font>
      <i/>
      <sz val="8"/>
      <color indexed="60"/>
      <name val="Arial"/>
      <family val="2"/>
    </font>
    <font>
      <i/>
      <sz val="8"/>
      <color indexed="12"/>
      <name val="Arial"/>
      <family val="2"/>
    </font>
    <font>
      <i/>
      <sz val="8"/>
      <color indexed="17"/>
      <name val="Arial"/>
      <family val="2"/>
    </font>
    <font>
      <b/>
      <sz val="8"/>
      <color indexed="11"/>
      <name val="Arial"/>
      <family val="2"/>
    </font>
    <font>
      <b/>
      <sz val="8"/>
      <color indexed="9"/>
      <name val="Tahoma"/>
      <family val="2"/>
    </font>
    <font>
      <sz val="9"/>
      <color indexed="13"/>
      <name val="Arial"/>
      <family val="2"/>
    </font>
    <font>
      <i/>
      <sz val="8"/>
      <color indexed="13"/>
      <name val="Arial"/>
      <family val="2"/>
    </font>
    <font>
      <i/>
      <sz val="7"/>
      <color indexed="11"/>
      <name val="Arial"/>
      <family val="2"/>
    </font>
    <font>
      <sz val="9"/>
      <color indexed="12"/>
      <name val="Arial"/>
      <family val="2"/>
    </font>
    <font>
      <sz val="9"/>
      <color indexed="52"/>
      <name val="Arial"/>
      <family val="0"/>
    </font>
    <font>
      <sz val="9"/>
      <color indexed="9"/>
      <name val="Arial"/>
      <family val="0"/>
    </font>
    <font>
      <sz val="9"/>
      <color indexed="17"/>
      <name val="Arial"/>
      <family val="0"/>
    </font>
    <font>
      <sz val="9"/>
      <color indexed="15"/>
      <name val="Arial"/>
      <family val="0"/>
    </font>
    <font>
      <sz val="9"/>
      <color indexed="10"/>
      <name val="Arial"/>
      <family val="0"/>
    </font>
    <font>
      <sz val="9"/>
      <color indexed="8"/>
      <name val="Tahoma"/>
      <family val="2"/>
    </font>
    <font>
      <b/>
      <sz val="8"/>
      <color indexed="10"/>
      <name val="Arial"/>
      <family val="2"/>
    </font>
    <font>
      <u val="single"/>
      <sz val="7"/>
      <color indexed="60"/>
      <name val="Arial"/>
      <family val="2"/>
    </font>
    <font>
      <b/>
      <i/>
      <u val="single"/>
      <sz val="10"/>
      <color indexed="52"/>
      <name val="Arial"/>
      <family val="2"/>
    </font>
    <font>
      <b/>
      <i/>
      <u val="single"/>
      <sz val="10"/>
      <name val="Arial"/>
      <family val="2"/>
    </font>
    <font>
      <b/>
      <u val="single"/>
      <sz val="8"/>
      <color indexed="13"/>
      <name val="Arial"/>
      <family val="2"/>
    </font>
    <font>
      <i/>
      <u val="single"/>
      <sz val="10"/>
      <color indexed="52"/>
      <name val="Arial"/>
      <family val="2"/>
    </font>
    <font>
      <i/>
      <u val="single"/>
      <sz val="10"/>
      <color indexed="12"/>
      <name val="Arial"/>
      <family val="2"/>
    </font>
    <font>
      <i/>
      <u val="single"/>
      <sz val="10"/>
      <color indexed="10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52"/>
      <name val="Arial"/>
      <family val="2"/>
    </font>
    <font>
      <i/>
      <u val="single"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i/>
      <u val="single"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name val="Arial"/>
      <family val="2"/>
    </font>
    <font>
      <i/>
      <u val="single"/>
      <sz val="10"/>
      <color indexed="11"/>
      <name val="Arial"/>
      <family val="2"/>
    </font>
    <font>
      <b/>
      <u val="single"/>
      <sz val="10"/>
      <color indexed="10"/>
      <name val="Arial"/>
      <family val="2"/>
    </font>
    <font>
      <i/>
      <u val="single"/>
      <sz val="10"/>
      <color indexed="15"/>
      <name val="Arial"/>
      <family val="2"/>
    </font>
    <font>
      <b/>
      <u val="single"/>
      <sz val="10"/>
      <color indexed="13"/>
      <name val="Arial"/>
      <family val="2"/>
    </font>
    <font>
      <b/>
      <u val="single"/>
      <sz val="10"/>
      <color indexed="15"/>
      <name val="Arial"/>
      <family val="2"/>
    </font>
    <font>
      <b/>
      <u val="single"/>
      <sz val="10"/>
      <color indexed="11"/>
      <name val="Arial"/>
      <family val="2"/>
    </font>
    <font>
      <i/>
      <u val="single"/>
      <sz val="10"/>
      <color indexed="13"/>
      <name val="Arial"/>
      <family val="2"/>
    </font>
    <font>
      <i/>
      <sz val="10"/>
      <color indexed="10"/>
      <name val="Arial"/>
      <family val="2"/>
    </font>
    <font>
      <i/>
      <sz val="10"/>
      <color indexed="11"/>
      <name val="Arial"/>
      <family val="2"/>
    </font>
    <font>
      <i/>
      <sz val="10"/>
      <color indexed="60"/>
      <name val="Arial"/>
      <family val="2"/>
    </font>
    <font>
      <i/>
      <sz val="10"/>
      <color indexed="9"/>
      <name val="Arial"/>
      <family val="2"/>
    </font>
    <font>
      <sz val="10"/>
      <color indexed="22"/>
      <name val="Arial"/>
      <family val="0"/>
    </font>
    <font>
      <sz val="9"/>
      <color indexed="22"/>
      <name val="Arial"/>
      <family val="0"/>
    </font>
    <font>
      <sz val="9"/>
      <color indexed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36">
    <xf numFmtId="0" fontId="0" fillId="0" borderId="0" xfId="0" applyAlignment="1">
      <alignment/>
    </xf>
    <xf numFmtId="0" fontId="22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23" fillId="6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15" fillId="7" borderId="0" xfId="0" applyFont="1" applyFill="1" applyAlignment="1">
      <alignment/>
    </xf>
    <xf numFmtId="0" fontId="13" fillId="8" borderId="4" xfId="0" applyFont="1" applyFill="1" applyBorder="1" applyAlignment="1">
      <alignment horizontal="center"/>
    </xf>
    <xf numFmtId="0" fontId="29" fillId="8" borderId="4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23" fillId="9" borderId="4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33" fillId="10" borderId="8" xfId="0" applyFont="1" applyFill="1" applyBorder="1" applyAlignment="1">
      <alignment horizontal="center"/>
    </xf>
    <xf numFmtId="0" fontId="33" fillId="10" borderId="9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0" fillId="10" borderId="8" xfId="0" applyFont="1" applyFill="1" applyBorder="1" applyAlignment="1">
      <alignment horizontal="center"/>
    </xf>
    <xf numFmtId="0" fontId="0" fillId="1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6" fillId="10" borderId="8" xfId="0" applyFont="1" applyFill="1" applyBorder="1" applyAlignment="1">
      <alignment horizontal="center"/>
    </xf>
    <xf numFmtId="0" fontId="16" fillId="10" borderId="9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16" fillId="10" borderId="11" xfId="0" applyFont="1" applyFill="1" applyBorder="1" applyAlignment="1">
      <alignment horizontal="center"/>
    </xf>
    <xf numFmtId="0" fontId="33" fillId="10" borderId="11" xfId="0" applyFont="1" applyFill="1" applyBorder="1" applyAlignment="1">
      <alignment horizontal="center"/>
    </xf>
    <xf numFmtId="0" fontId="33" fillId="10" borderId="12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16" fillId="10" borderId="13" xfId="0" applyFont="1" applyFill="1" applyBorder="1" applyAlignment="1">
      <alignment horizontal="center"/>
    </xf>
    <xf numFmtId="0" fontId="12" fillId="10" borderId="14" xfId="0" applyFont="1" applyFill="1" applyBorder="1" applyAlignment="1">
      <alignment horizontal="center"/>
    </xf>
    <xf numFmtId="0" fontId="12" fillId="10" borderId="15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0" fontId="33" fillId="10" borderId="16" xfId="0" applyFont="1" applyFill="1" applyBorder="1" applyAlignment="1">
      <alignment horizontal="center"/>
    </xf>
    <xf numFmtId="0" fontId="33" fillId="10" borderId="17" xfId="0" applyFont="1" applyFill="1" applyBorder="1" applyAlignment="1">
      <alignment horizontal="center"/>
    </xf>
    <xf numFmtId="0" fontId="33" fillId="10" borderId="18" xfId="0" applyFont="1" applyFill="1" applyBorder="1" applyAlignment="1">
      <alignment horizontal="center"/>
    </xf>
    <xf numFmtId="0" fontId="33" fillId="10" borderId="19" xfId="0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0" fontId="42" fillId="2" borderId="20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42" fillId="11" borderId="20" xfId="0" applyFont="1" applyFill="1" applyBorder="1" applyAlignment="1">
      <alignment horizontal="center"/>
    </xf>
    <xf numFmtId="0" fontId="42" fillId="11" borderId="0" xfId="0" applyFont="1" applyFill="1" applyBorder="1" applyAlignment="1">
      <alignment horizontal="center"/>
    </xf>
    <xf numFmtId="0" fontId="43" fillId="9" borderId="0" xfId="0" applyFont="1" applyFill="1" applyBorder="1" applyAlignment="1">
      <alignment horizontal="center"/>
    </xf>
    <xf numFmtId="0" fontId="40" fillId="2" borderId="20" xfId="0" applyFont="1" applyFill="1" applyBorder="1" applyAlignment="1">
      <alignment horizontal="center"/>
    </xf>
    <xf numFmtId="0" fontId="40" fillId="11" borderId="20" xfId="0" applyFont="1" applyFill="1" applyBorder="1" applyAlignment="1">
      <alignment horizontal="center"/>
    </xf>
    <xf numFmtId="0" fontId="40" fillId="9" borderId="20" xfId="0" applyFont="1" applyFill="1" applyBorder="1" applyAlignment="1">
      <alignment horizontal="center"/>
    </xf>
    <xf numFmtId="0" fontId="40" fillId="4" borderId="20" xfId="0" applyFont="1" applyFill="1" applyBorder="1" applyAlignment="1">
      <alignment horizontal="center"/>
    </xf>
    <xf numFmtId="0" fontId="40" fillId="6" borderId="20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0" fontId="16" fillId="10" borderId="15" xfId="0" applyFont="1" applyFill="1" applyBorder="1" applyAlignment="1">
      <alignment horizontal="center"/>
    </xf>
    <xf numFmtId="0" fontId="0" fillId="10" borderId="21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4" fillId="10" borderId="21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33" fillId="10" borderId="15" xfId="0" applyFont="1" applyFill="1" applyBorder="1" applyAlignment="1">
      <alignment horizontal="center"/>
    </xf>
    <xf numFmtId="0" fontId="33" fillId="10" borderId="21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11" fillId="10" borderId="21" xfId="0" applyFont="1" applyFill="1" applyBorder="1" applyAlignment="1">
      <alignment horizontal="center"/>
    </xf>
    <xf numFmtId="0" fontId="16" fillId="10" borderId="21" xfId="0" applyFont="1" applyFill="1" applyBorder="1" applyAlignment="1">
      <alignment horizontal="center"/>
    </xf>
    <xf numFmtId="0" fontId="12" fillId="10" borderId="21" xfId="0" applyFont="1" applyFill="1" applyBorder="1" applyAlignment="1">
      <alignment horizontal="center"/>
    </xf>
    <xf numFmtId="0" fontId="10" fillId="10" borderId="23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10" borderId="24" xfId="0" applyFont="1" applyFill="1" applyBorder="1" applyAlignment="1">
      <alignment horizontal="center"/>
    </xf>
    <xf numFmtId="0" fontId="13" fillId="10" borderId="25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left"/>
    </xf>
    <xf numFmtId="0" fontId="32" fillId="10" borderId="6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1" fillId="10" borderId="6" xfId="0" applyFont="1" applyFill="1" applyBorder="1" applyAlignment="1">
      <alignment horizontal="left"/>
    </xf>
    <xf numFmtId="0" fontId="4" fillId="10" borderId="6" xfId="0" applyFont="1" applyFill="1" applyBorder="1" applyAlignment="1">
      <alignment horizontal="left"/>
    </xf>
    <xf numFmtId="0" fontId="7" fillId="10" borderId="6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left"/>
    </xf>
    <xf numFmtId="0" fontId="2" fillId="10" borderId="4" xfId="0" applyFont="1" applyFill="1" applyBorder="1" applyAlignment="1">
      <alignment horizontal="left"/>
    </xf>
    <xf numFmtId="0" fontId="21" fillId="7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10" borderId="1" xfId="0" applyFont="1" applyFill="1" applyBorder="1" applyAlignment="1">
      <alignment horizontal="center"/>
    </xf>
    <xf numFmtId="0" fontId="11" fillId="10" borderId="24" xfId="0" applyFont="1" applyFill="1" applyBorder="1" applyAlignment="1">
      <alignment horizontal="center"/>
    </xf>
    <xf numFmtId="0" fontId="16" fillId="10" borderId="24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10" fillId="10" borderId="24" xfId="0" applyFont="1" applyFill="1" applyBorder="1" applyAlignment="1">
      <alignment horizontal="center"/>
    </xf>
    <xf numFmtId="0" fontId="33" fillId="10" borderId="24" xfId="0" applyFont="1" applyFill="1" applyBorder="1" applyAlignment="1">
      <alignment horizontal="center"/>
    </xf>
    <xf numFmtId="0" fontId="12" fillId="10" borderId="24" xfId="0" applyFont="1" applyFill="1" applyBorder="1" applyAlignment="1">
      <alignment horizontal="center"/>
    </xf>
    <xf numFmtId="0" fontId="16" fillId="10" borderId="25" xfId="0" applyFont="1" applyFill="1" applyBorder="1" applyAlignment="1">
      <alignment horizontal="center"/>
    </xf>
    <xf numFmtId="0" fontId="0" fillId="10" borderId="25" xfId="0" applyFont="1" applyFill="1" applyBorder="1" applyAlignment="1">
      <alignment horizontal="center"/>
    </xf>
    <xf numFmtId="0" fontId="14" fillId="10" borderId="25" xfId="0" applyFont="1" applyFill="1" applyBorder="1" applyAlignment="1">
      <alignment horizontal="center"/>
    </xf>
    <xf numFmtId="0" fontId="33" fillId="10" borderId="25" xfId="0" applyFont="1" applyFill="1" applyBorder="1" applyAlignment="1">
      <alignment horizontal="center"/>
    </xf>
    <xf numFmtId="0" fontId="12" fillId="10" borderId="25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/>
    </xf>
    <xf numFmtId="0" fontId="0" fillId="10" borderId="26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4" fillId="10" borderId="26" xfId="0" applyFont="1" applyFill="1" applyBorder="1" applyAlignment="1">
      <alignment horizontal="center"/>
    </xf>
    <xf numFmtId="0" fontId="11" fillId="10" borderId="26" xfId="0" applyFont="1" applyFill="1" applyBorder="1" applyAlignment="1">
      <alignment horizontal="center"/>
    </xf>
    <xf numFmtId="0" fontId="14" fillId="10" borderId="24" xfId="0" applyFont="1" applyFill="1" applyBorder="1" applyAlignment="1">
      <alignment horizontal="center"/>
    </xf>
    <xf numFmtId="0" fontId="33" fillId="10" borderId="26" xfId="0" applyFont="1" applyFill="1" applyBorder="1" applyAlignment="1">
      <alignment horizontal="center"/>
    </xf>
    <xf numFmtId="0" fontId="16" fillId="10" borderId="26" xfId="0" applyFont="1" applyFill="1" applyBorder="1" applyAlignment="1">
      <alignment horizontal="center"/>
    </xf>
    <xf numFmtId="0" fontId="11" fillId="10" borderId="25" xfId="0" applyFont="1" applyFill="1" applyBorder="1" applyAlignment="1">
      <alignment horizontal="center"/>
    </xf>
    <xf numFmtId="0" fontId="10" fillId="10" borderId="25" xfId="0" applyFont="1" applyFill="1" applyBorder="1" applyAlignment="1">
      <alignment horizontal="center"/>
    </xf>
    <xf numFmtId="0" fontId="38" fillId="10" borderId="25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10" fillId="10" borderId="26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6" fillId="10" borderId="23" xfId="0" applyFont="1" applyFill="1" applyBorder="1" applyAlignment="1">
      <alignment horizontal="center"/>
    </xf>
    <xf numFmtId="0" fontId="16" fillId="10" borderId="27" xfId="0" applyFont="1" applyFill="1" applyBorder="1" applyAlignment="1">
      <alignment horizontal="center"/>
    </xf>
    <xf numFmtId="0" fontId="11" fillId="10" borderId="28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6" fillId="10" borderId="28" xfId="0" applyFont="1" applyFill="1" applyBorder="1" applyAlignment="1">
      <alignment horizontal="center"/>
    </xf>
    <xf numFmtId="0" fontId="0" fillId="10" borderId="28" xfId="0" applyFont="1" applyFill="1" applyBorder="1" applyAlignment="1">
      <alignment horizontal="center"/>
    </xf>
    <xf numFmtId="0" fontId="14" fillId="10" borderId="28" xfId="0" applyFont="1" applyFill="1" applyBorder="1" applyAlignment="1">
      <alignment horizontal="center"/>
    </xf>
    <xf numFmtId="0" fontId="27" fillId="10" borderId="24" xfId="0" applyFont="1" applyFill="1" applyBorder="1" applyAlignment="1">
      <alignment horizontal="center"/>
    </xf>
    <xf numFmtId="0" fontId="11" fillId="10" borderId="17" xfId="0" applyFont="1" applyFill="1" applyBorder="1" applyAlignment="1">
      <alignment horizontal="center"/>
    </xf>
    <xf numFmtId="0" fontId="14" fillId="10" borderId="22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4" fillId="10" borderId="27" xfId="0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/>
    </xf>
    <xf numFmtId="0" fontId="11" fillId="10" borderId="16" xfId="0" applyFont="1" applyFill="1" applyBorder="1" applyAlignment="1">
      <alignment horizontal="center"/>
    </xf>
    <xf numFmtId="0" fontId="16" fillId="10" borderId="22" xfId="0" applyFont="1" applyFill="1" applyBorder="1" applyAlignment="1">
      <alignment horizontal="center"/>
    </xf>
    <xf numFmtId="0" fontId="16" fillId="10" borderId="16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10" borderId="27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center"/>
    </xf>
    <xf numFmtId="0" fontId="11" fillId="10" borderId="19" xfId="0" applyFont="1" applyFill="1" applyBorder="1" applyAlignment="1">
      <alignment horizontal="center"/>
    </xf>
    <xf numFmtId="0" fontId="16" fillId="10" borderId="18" xfId="0" applyFont="1" applyFill="1" applyBorder="1" applyAlignment="1">
      <alignment horizontal="center"/>
    </xf>
    <xf numFmtId="0" fontId="16" fillId="10" borderId="30" xfId="0" applyFont="1" applyFill="1" applyBorder="1" applyAlignment="1">
      <alignment horizontal="center"/>
    </xf>
    <xf numFmtId="0" fontId="10" fillId="10" borderId="18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center"/>
    </xf>
    <xf numFmtId="0" fontId="0" fillId="10" borderId="18" xfId="0" applyFont="1" applyFill="1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0" fontId="14" fillId="10" borderId="31" xfId="0" applyFont="1" applyFill="1" applyBorder="1" applyAlignment="1">
      <alignment horizontal="center"/>
    </xf>
    <xf numFmtId="0" fontId="14" fillId="10" borderId="18" xfId="0" applyFont="1" applyFill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16" fillId="10" borderId="31" xfId="0" applyFont="1" applyFill="1" applyBorder="1" applyAlignment="1">
      <alignment horizontal="center"/>
    </xf>
    <xf numFmtId="0" fontId="12" fillId="10" borderId="28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33" fillId="10" borderId="1" xfId="0" applyFont="1" applyFill="1" applyBorder="1" applyAlignment="1">
      <alignment horizontal="center"/>
    </xf>
    <xf numFmtId="0" fontId="10" fillId="10" borderId="19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12" fillId="10" borderId="26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0" fontId="12" fillId="10" borderId="30" xfId="0" applyFont="1" applyFill="1" applyBorder="1" applyAlignment="1">
      <alignment horizontal="center"/>
    </xf>
    <xf numFmtId="0" fontId="52" fillId="12" borderId="4" xfId="0" applyFont="1" applyFill="1" applyBorder="1" applyAlignment="1">
      <alignment horizontal="center"/>
    </xf>
    <xf numFmtId="0" fontId="52" fillId="12" borderId="6" xfId="0" applyFont="1" applyFill="1" applyBorder="1" applyAlignment="1">
      <alignment horizontal="center"/>
    </xf>
    <xf numFmtId="0" fontId="23" fillId="9" borderId="5" xfId="0" applyFont="1" applyFill="1" applyBorder="1" applyAlignment="1">
      <alignment horizontal="center"/>
    </xf>
    <xf numFmtId="0" fontId="12" fillId="10" borderId="22" xfId="0" applyFont="1" applyFill="1" applyBorder="1" applyAlignment="1">
      <alignment horizontal="center"/>
    </xf>
    <xf numFmtId="0" fontId="12" fillId="10" borderId="31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center"/>
    </xf>
    <xf numFmtId="0" fontId="33" fillId="10" borderId="22" xfId="0" applyFont="1" applyFill="1" applyBorder="1" applyAlignment="1">
      <alignment horizontal="center"/>
    </xf>
    <xf numFmtId="0" fontId="33" fillId="10" borderId="31" xfId="0" applyFont="1" applyFill="1" applyBorder="1" applyAlignment="1">
      <alignment horizontal="center"/>
    </xf>
    <xf numFmtId="0" fontId="11" fillId="10" borderId="22" xfId="0" applyFont="1" applyFill="1" applyBorder="1" applyAlignment="1">
      <alignment horizontal="center"/>
    </xf>
    <xf numFmtId="0" fontId="11" fillId="10" borderId="31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52" fillId="12" borderId="5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10" borderId="23" xfId="0" applyFont="1" applyFill="1" applyBorder="1" applyAlignment="1">
      <alignment horizontal="center"/>
    </xf>
    <xf numFmtId="0" fontId="33" fillId="10" borderId="13" xfId="0" applyFont="1" applyFill="1" applyBorder="1" applyAlignment="1">
      <alignment horizontal="center"/>
    </xf>
    <xf numFmtId="0" fontId="33" fillId="10" borderId="23" xfId="0" applyFont="1" applyFill="1" applyBorder="1" applyAlignment="1">
      <alignment horizontal="center"/>
    </xf>
    <xf numFmtId="0" fontId="0" fillId="10" borderId="32" xfId="0" applyFont="1" applyFill="1" applyBorder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22" fillId="11" borderId="5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22" fillId="11" borderId="2" xfId="0" applyFont="1" applyFill="1" applyBorder="1" applyAlignment="1">
      <alignment horizontal="center"/>
    </xf>
    <xf numFmtId="0" fontId="22" fillId="11" borderId="3" xfId="0" applyFont="1" applyFill="1" applyBorder="1" applyAlignment="1">
      <alignment horizontal="center"/>
    </xf>
    <xf numFmtId="0" fontId="22" fillId="11" borderId="4" xfId="0" applyFont="1" applyFill="1" applyBorder="1" applyAlignment="1">
      <alignment horizontal="center"/>
    </xf>
    <xf numFmtId="0" fontId="66" fillId="10" borderId="1" xfId="0" applyFont="1" applyFill="1" applyBorder="1" applyAlignment="1">
      <alignment horizontal="center"/>
    </xf>
    <xf numFmtId="0" fontId="68" fillId="10" borderId="1" xfId="0" applyFont="1" applyFill="1" applyBorder="1" applyAlignment="1">
      <alignment horizontal="center"/>
    </xf>
    <xf numFmtId="0" fontId="67" fillId="4" borderId="20" xfId="0" applyFont="1" applyFill="1" applyBorder="1" applyAlignment="1">
      <alignment horizontal="center"/>
    </xf>
    <xf numFmtId="0" fontId="69" fillId="10" borderId="1" xfId="0" applyFont="1" applyFill="1" applyBorder="1" applyAlignment="1">
      <alignment horizontal="center"/>
    </xf>
    <xf numFmtId="0" fontId="67" fillId="2" borderId="20" xfId="0" applyFont="1" applyFill="1" applyBorder="1" applyAlignment="1">
      <alignment horizontal="center"/>
    </xf>
    <xf numFmtId="0" fontId="70" fillId="10" borderId="1" xfId="0" applyFont="1" applyFill="1" applyBorder="1" applyAlignment="1">
      <alignment horizontal="center"/>
    </xf>
    <xf numFmtId="0" fontId="67" fillId="11" borderId="20" xfId="0" applyFont="1" applyFill="1" applyBorder="1" applyAlignment="1">
      <alignment horizontal="center"/>
    </xf>
    <xf numFmtId="0" fontId="71" fillId="10" borderId="1" xfId="0" applyFont="1" applyFill="1" applyBorder="1" applyAlignment="1">
      <alignment horizontal="center"/>
    </xf>
    <xf numFmtId="0" fontId="67" fillId="6" borderId="20" xfId="0" applyFont="1" applyFill="1" applyBorder="1" applyAlignment="1">
      <alignment horizontal="center"/>
    </xf>
    <xf numFmtId="0" fontId="72" fillId="10" borderId="1" xfId="0" applyFont="1" applyFill="1" applyBorder="1" applyAlignment="1">
      <alignment horizontal="center"/>
    </xf>
    <xf numFmtId="0" fontId="67" fillId="9" borderId="20" xfId="0" applyFont="1" applyFill="1" applyBorder="1" applyAlignment="1">
      <alignment horizontal="center"/>
    </xf>
    <xf numFmtId="0" fontId="73" fillId="10" borderId="1" xfId="0" applyFont="1" applyFill="1" applyBorder="1" applyAlignment="1">
      <alignment horizontal="center"/>
    </xf>
    <xf numFmtId="0" fontId="31" fillId="12" borderId="20" xfId="0" applyFont="1" applyFill="1" applyBorder="1" applyAlignment="1">
      <alignment/>
    </xf>
    <xf numFmtId="0" fontId="74" fillId="10" borderId="1" xfId="0" applyFont="1" applyFill="1" applyBorder="1" applyAlignment="1">
      <alignment horizontal="center"/>
    </xf>
    <xf numFmtId="0" fontId="31" fillId="12" borderId="33" xfId="0" applyFont="1" applyFill="1" applyBorder="1" applyAlignment="1">
      <alignment/>
    </xf>
    <xf numFmtId="0" fontId="67" fillId="13" borderId="20" xfId="0" applyFont="1" applyFill="1" applyBorder="1" applyAlignment="1">
      <alignment horizontal="center"/>
    </xf>
    <xf numFmtId="0" fontId="77" fillId="5" borderId="0" xfId="0" applyFont="1" applyFill="1" applyBorder="1" applyAlignment="1">
      <alignment horizontal="center"/>
    </xf>
    <xf numFmtId="0" fontId="78" fillId="3" borderId="0" xfId="0" applyFont="1" applyFill="1" applyBorder="1" applyAlignment="1">
      <alignment horizontal="center"/>
    </xf>
    <xf numFmtId="0" fontId="42" fillId="4" borderId="20" xfId="0" applyFont="1" applyFill="1" applyBorder="1" applyAlignment="1">
      <alignment horizontal="center"/>
    </xf>
    <xf numFmtId="0" fontId="79" fillId="4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80" fillId="11" borderId="0" xfId="0" applyFont="1" applyFill="1" applyBorder="1" applyAlignment="1">
      <alignment horizontal="center"/>
    </xf>
    <xf numFmtId="0" fontId="42" fillId="6" borderId="20" xfId="0" applyFont="1" applyFill="1" applyBorder="1" applyAlignment="1">
      <alignment horizontal="center"/>
    </xf>
    <xf numFmtId="0" fontId="81" fillId="6" borderId="0" xfId="0" applyFont="1" applyFill="1" applyBorder="1" applyAlignment="1">
      <alignment horizontal="center"/>
    </xf>
    <xf numFmtId="0" fontId="42" fillId="9" borderId="2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42" fillId="13" borderId="20" xfId="0" applyFont="1" applyFill="1" applyBorder="1" applyAlignment="1">
      <alignment horizontal="center"/>
    </xf>
    <xf numFmtId="0" fontId="48" fillId="13" borderId="0" xfId="0" applyFont="1" applyFill="1" applyBorder="1" applyAlignment="1">
      <alignment horizontal="center"/>
    </xf>
    <xf numFmtId="0" fontId="40" fillId="13" borderId="20" xfId="0" applyFont="1" applyFill="1" applyBorder="1" applyAlignment="1">
      <alignment horizontal="center"/>
    </xf>
    <xf numFmtId="0" fontId="74" fillId="10" borderId="25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13" fillId="12" borderId="7" xfId="0" applyFont="1" applyFill="1" applyBorder="1" applyAlignment="1">
      <alignment horizontal="center"/>
    </xf>
    <xf numFmtId="0" fontId="13" fillId="12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22" fillId="11" borderId="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1" fillId="10" borderId="34" xfId="0" applyFont="1" applyFill="1" applyBorder="1" applyAlignment="1">
      <alignment horizontal="center"/>
    </xf>
    <xf numFmtId="0" fontId="13" fillId="12" borderId="4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23" fillId="6" borderId="6" xfId="0" applyFont="1" applyFill="1" applyBorder="1" applyAlignment="1">
      <alignment horizontal="center"/>
    </xf>
    <xf numFmtId="170" fontId="16" fillId="10" borderId="35" xfId="0" applyNumberFormat="1" applyFont="1" applyFill="1" applyBorder="1" applyAlignment="1">
      <alignment horizontal="center"/>
    </xf>
    <xf numFmtId="170" fontId="0" fillId="10" borderId="35" xfId="0" applyNumberFormat="1" applyFont="1" applyFill="1" applyBorder="1" applyAlignment="1">
      <alignment horizontal="center"/>
    </xf>
    <xf numFmtId="170" fontId="12" fillId="10" borderId="35" xfId="0" applyNumberFormat="1" applyFont="1" applyFill="1" applyBorder="1" applyAlignment="1">
      <alignment horizontal="center"/>
    </xf>
    <xf numFmtId="170" fontId="16" fillId="10" borderId="9" xfId="0" applyNumberFormat="1" applyFont="1" applyFill="1" applyBorder="1" applyAlignment="1">
      <alignment horizontal="center"/>
    </xf>
    <xf numFmtId="170" fontId="0" fillId="10" borderId="9" xfId="0" applyNumberFormat="1" applyFont="1" applyFill="1" applyBorder="1" applyAlignment="1">
      <alignment horizontal="center"/>
    </xf>
    <xf numFmtId="170" fontId="12" fillId="10" borderId="9" xfId="0" applyNumberFormat="1" applyFont="1" applyFill="1" applyBorder="1" applyAlignment="1">
      <alignment horizontal="center"/>
    </xf>
    <xf numFmtId="0" fontId="31" fillId="7" borderId="0" xfId="0" applyFont="1" applyFill="1" applyAlignment="1">
      <alignment/>
    </xf>
    <xf numFmtId="0" fontId="47" fillId="7" borderId="0" xfId="0" applyFont="1" applyFill="1" applyAlignment="1">
      <alignment/>
    </xf>
    <xf numFmtId="0" fontId="75" fillId="7" borderId="1" xfId="0" applyFont="1" applyFill="1" applyBorder="1" applyAlignment="1">
      <alignment horizontal="center"/>
    </xf>
    <xf numFmtId="0" fontId="17" fillId="10" borderId="9" xfId="0" applyFont="1" applyFill="1" applyBorder="1" applyAlignment="1">
      <alignment horizontal="center"/>
    </xf>
    <xf numFmtId="0" fontId="17" fillId="10" borderId="8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7" fillId="10" borderId="11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0" fontId="33" fillId="10" borderId="10" xfId="0" applyFont="1" applyFill="1" applyBorder="1" applyAlignment="1">
      <alignment horizontal="center"/>
    </xf>
    <xf numFmtId="0" fontId="16" fillId="10" borderId="10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74" fillId="10" borderId="24" xfId="0" applyFont="1" applyFill="1" applyBorder="1" applyAlignment="1">
      <alignment horizontal="center"/>
    </xf>
    <xf numFmtId="0" fontId="17" fillId="10" borderId="13" xfId="0" applyFont="1" applyFill="1" applyBorder="1" applyAlignment="1">
      <alignment horizontal="center"/>
    </xf>
    <xf numFmtId="0" fontId="24" fillId="10" borderId="24" xfId="0" applyFont="1" applyFill="1" applyBorder="1" applyAlignment="1">
      <alignment horizontal="center"/>
    </xf>
    <xf numFmtId="0" fontId="39" fillId="10" borderId="24" xfId="0" applyFont="1" applyFill="1" applyBorder="1" applyAlignment="1">
      <alignment horizontal="center"/>
    </xf>
    <xf numFmtId="0" fontId="50" fillId="7" borderId="8" xfId="0" applyFont="1" applyFill="1" applyBorder="1" applyAlignment="1">
      <alignment horizontal="center"/>
    </xf>
    <xf numFmtId="0" fontId="82" fillId="10" borderId="24" xfId="0" applyFont="1" applyFill="1" applyBorder="1" applyAlignment="1">
      <alignment horizontal="center"/>
    </xf>
    <xf numFmtId="0" fontId="82" fillId="10" borderId="16" xfId="0" applyFont="1" applyFill="1" applyBorder="1" applyAlignment="1">
      <alignment horizontal="center"/>
    </xf>
    <xf numFmtId="0" fontId="24" fillId="10" borderId="16" xfId="0" applyFont="1" applyFill="1" applyBorder="1" applyAlignment="1">
      <alignment horizontal="center"/>
    </xf>
    <xf numFmtId="0" fontId="24" fillId="10" borderId="17" xfId="0" applyFont="1" applyFill="1" applyBorder="1" applyAlignment="1">
      <alignment horizontal="center"/>
    </xf>
    <xf numFmtId="0" fontId="39" fillId="10" borderId="27" xfId="0" applyFont="1" applyFill="1" applyBorder="1" applyAlignment="1">
      <alignment horizontal="center"/>
    </xf>
    <xf numFmtId="0" fontId="34" fillId="10" borderId="24" xfId="0" applyFont="1" applyFill="1" applyBorder="1" applyAlignment="1">
      <alignment horizontal="center"/>
    </xf>
    <xf numFmtId="0" fontId="34" fillId="10" borderId="17" xfId="0" applyFont="1" applyFill="1" applyBorder="1" applyAlignment="1">
      <alignment horizontal="center"/>
    </xf>
    <xf numFmtId="0" fontId="22" fillId="10" borderId="27" xfId="0" applyFont="1" applyFill="1" applyBorder="1" applyAlignment="1">
      <alignment horizontal="center"/>
    </xf>
    <xf numFmtId="0" fontId="22" fillId="10" borderId="24" xfId="0" applyFont="1" applyFill="1" applyBorder="1" applyAlignment="1">
      <alignment horizontal="center"/>
    </xf>
    <xf numFmtId="0" fontId="83" fillId="7" borderId="24" xfId="0" applyFont="1" applyFill="1" applyBorder="1" applyAlignment="1">
      <alignment horizontal="center"/>
    </xf>
    <xf numFmtId="0" fontId="83" fillId="7" borderId="17" xfId="0" applyFont="1" applyFill="1" applyBorder="1" applyAlignment="1">
      <alignment horizontal="center"/>
    </xf>
    <xf numFmtId="0" fontId="83" fillId="7" borderId="22" xfId="0" applyFont="1" applyFill="1" applyBorder="1" applyAlignment="1">
      <alignment horizontal="center"/>
    </xf>
    <xf numFmtId="0" fontId="22" fillId="10" borderId="16" xfId="0" applyFont="1" applyFill="1" applyBorder="1" applyAlignment="1">
      <alignment horizontal="center"/>
    </xf>
    <xf numFmtId="0" fontId="27" fillId="10" borderId="27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24" xfId="0" applyFont="1" applyFill="1" applyBorder="1" applyAlignment="1">
      <alignment horizontal="center"/>
    </xf>
    <xf numFmtId="0" fontId="17" fillId="10" borderId="16" xfId="0" applyFont="1" applyFill="1" applyBorder="1" applyAlignment="1">
      <alignment horizontal="center"/>
    </xf>
    <xf numFmtId="0" fontId="17" fillId="10" borderId="27" xfId="0" applyFont="1" applyFill="1" applyBorder="1" applyAlignment="1">
      <alignment horizontal="center"/>
    </xf>
    <xf numFmtId="0" fontId="50" fillId="7" borderId="37" xfId="0" applyFont="1" applyFill="1" applyBorder="1" applyAlignment="1">
      <alignment horizontal="center"/>
    </xf>
    <xf numFmtId="0" fontId="19" fillId="10" borderId="24" xfId="0" applyFont="1" applyFill="1" applyBorder="1" applyAlignment="1">
      <alignment horizontal="center"/>
    </xf>
    <xf numFmtId="0" fontId="13" fillId="10" borderId="27" xfId="0" applyFont="1" applyFill="1" applyBorder="1" applyAlignment="1">
      <alignment horizontal="center"/>
    </xf>
    <xf numFmtId="0" fontId="50" fillId="7" borderId="17" xfId="0" applyFont="1" applyFill="1" applyBorder="1" applyAlignment="1">
      <alignment horizontal="center"/>
    </xf>
    <xf numFmtId="0" fontId="50" fillId="7" borderId="24" xfId="0" applyFont="1" applyFill="1" applyBorder="1" applyAlignment="1">
      <alignment horizontal="center"/>
    </xf>
    <xf numFmtId="0" fontId="66" fillId="10" borderId="25" xfId="0" applyFont="1" applyFill="1" applyBorder="1" applyAlignment="1">
      <alignment horizontal="center"/>
    </xf>
    <xf numFmtId="0" fontId="69" fillId="10" borderId="25" xfId="0" applyFont="1" applyFill="1" applyBorder="1" applyAlignment="1">
      <alignment horizontal="center"/>
    </xf>
    <xf numFmtId="0" fontId="68" fillId="10" borderId="25" xfId="0" applyFont="1" applyFill="1" applyBorder="1" applyAlignment="1">
      <alignment horizontal="center"/>
    </xf>
    <xf numFmtId="0" fontId="70" fillId="10" borderId="25" xfId="0" applyFont="1" applyFill="1" applyBorder="1" applyAlignment="1">
      <alignment horizontal="center"/>
    </xf>
    <xf numFmtId="0" fontId="71" fillId="10" borderId="25" xfId="0" applyFont="1" applyFill="1" applyBorder="1" applyAlignment="1">
      <alignment horizontal="center"/>
    </xf>
    <xf numFmtId="0" fontId="73" fillId="10" borderId="25" xfId="0" applyFont="1" applyFill="1" applyBorder="1" applyAlignment="1">
      <alignment horizontal="center"/>
    </xf>
    <xf numFmtId="0" fontId="75" fillId="7" borderId="25" xfId="0" applyFont="1" applyFill="1" applyBorder="1" applyAlignment="1">
      <alignment horizontal="center"/>
    </xf>
    <xf numFmtId="0" fontId="50" fillId="7" borderId="16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50" fillId="7" borderId="22" xfId="0" applyFont="1" applyFill="1" applyBorder="1" applyAlignment="1">
      <alignment horizontal="center"/>
    </xf>
    <xf numFmtId="0" fontId="74" fillId="10" borderId="25" xfId="0" applyFont="1" applyFill="1" applyBorder="1" applyAlignment="1">
      <alignment horizontal="center"/>
    </xf>
    <xf numFmtId="0" fontId="34" fillId="10" borderId="16" xfId="0" applyFont="1" applyFill="1" applyBorder="1" applyAlignment="1">
      <alignment horizontal="center"/>
    </xf>
    <xf numFmtId="0" fontId="50" fillId="7" borderId="15" xfId="0" applyFont="1" applyFill="1" applyBorder="1" applyAlignment="1">
      <alignment horizontal="center"/>
    </xf>
    <xf numFmtId="0" fontId="50" fillId="7" borderId="32" xfId="0" applyFont="1" applyFill="1" applyBorder="1" applyAlignment="1">
      <alignment horizontal="center"/>
    </xf>
    <xf numFmtId="0" fontId="50" fillId="7" borderId="21" xfId="0" applyFont="1" applyFill="1" applyBorder="1" applyAlignment="1">
      <alignment horizontal="center"/>
    </xf>
    <xf numFmtId="0" fontId="22" fillId="13" borderId="4" xfId="0" applyFont="1" applyFill="1" applyBorder="1" applyAlignment="1">
      <alignment horizontal="center"/>
    </xf>
    <xf numFmtId="0" fontId="22" fillId="13" borderId="5" xfId="0" applyFont="1" applyFill="1" applyBorder="1" applyAlignment="1">
      <alignment horizontal="center"/>
    </xf>
    <xf numFmtId="0" fontId="11" fillId="7" borderId="0" xfId="0" applyFont="1" applyFill="1" applyBorder="1" applyAlignment="1">
      <alignment/>
    </xf>
    <xf numFmtId="0" fontId="0" fillId="0" borderId="0" xfId="0" applyFill="1" applyAlignment="1">
      <alignment/>
    </xf>
    <xf numFmtId="0" fontId="50" fillId="7" borderId="9" xfId="0" applyFont="1" applyFill="1" applyBorder="1" applyAlignment="1">
      <alignment horizontal="center"/>
    </xf>
    <xf numFmtId="0" fontId="50" fillId="7" borderId="12" xfId="0" applyFont="1" applyFill="1" applyBorder="1" applyAlignment="1">
      <alignment horizontal="center"/>
    </xf>
    <xf numFmtId="0" fontId="50" fillId="7" borderId="11" xfId="0" applyFont="1" applyFill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0" fontId="33" fillId="10" borderId="28" xfId="0" applyFont="1" applyFill="1" applyBorder="1" applyAlignment="1">
      <alignment horizontal="center"/>
    </xf>
    <xf numFmtId="0" fontId="17" fillId="10" borderId="31" xfId="0" applyFont="1" applyFill="1" applyBorder="1" applyAlignment="1">
      <alignment horizontal="center"/>
    </xf>
    <xf numFmtId="0" fontId="50" fillId="7" borderId="25" xfId="0" applyFont="1" applyFill="1" applyBorder="1" applyAlignment="1">
      <alignment horizontal="center"/>
    </xf>
    <xf numFmtId="0" fontId="19" fillId="10" borderId="16" xfId="0" applyFont="1" applyFill="1" applyBorder="1" applyAlignment="1">
      <alignment horizontal="center"/>
    </xf>
    <xf numFmtId="0" fontId="50" fillId="7" borderId="13" xfId="0" applyFont="1" applyFill="1" applyBorder="1" applyAlignment="1">
      <alignment horizontal="center"/>
    </xf>
    <xf numFmtId="0" fontId="50" fillId="7" borderId="23" xfId="0" applyFont="1" applyFill="1" applyBorder="1" applyAlignment="1">
      <alignment horizontal="center"/>
    </xf>
    <xf numFmtId="0" fontId="11" fillId="10" borderId="15" xfId="0" applyFont="1" applyFill="1" applyBorder="1" applyAlignment="1">
      <alignment/>
    </xf>
    <xf numFmtId="0" fontId="50" fillId="7" borderId="36" xfId="0" applyFont="1" applyFill="1" applyBorder="1" applyAlignment="1">
      <alignment horizontal="center"/>
    </xf>
    <xf numFmtId="0" fontId="11" fillId="10" borderId="36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1" fillId="10" borderId="38" xfId="0" applyFont="1" applyFill="1" applyBorder="1" applyAlignment="1">
      <alignment/>
    </xf>
    <xf numFmtId="0" fontId="17" fillId="10" borderId="15" xfId="0" applyFont="1" applyFill="1" applyBorder="1" applyAlignment="1">
      <alignment horizontal="center"/>
    </xf>
    <xf numFmtId="0" fontId="16" fillId="10" borderId="36" xfId="0" applyFont="1" applyFill="1" applyBorder="1" applyAlignment="1">
      <alignment horizontal="center"/>
    </xf>
    <xf numFmtId="0" fontId="17" fillId="10" borderId="36" xfId="0" applyFont="1" applyFill="1" applyBorder="1" applyAlignment="1">
      <alignment horizontal="center"/>
    </xf>
    <xf numFmtId="0" fontId="11" fillId="10" borderId="39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17" fillId="10" borderId="21" xfId="0" applyFont="1" applyFill="1" applyBorder="1" applyAlignment="1">
      <alignment horizontal="center"/>
    </xf>
    <xf numFmtId="0" fontId="11" fillId="10" borderId="23" xfId="0" applyFont="1" applyFill="1" applyBorder="1" applyAlignment="1">
      <alignment horizontal="center"/>
    </xf>
    <xf numFmtId="0" fontId="17" fillId="10" borderId="23" xfId="0" applyFont="1" applyFill="1" applyBorder="1" applyAlignment="1">
      <alignment horizontal="center"/>
    </xf>
    <xf numFmtId="0" fontId="14" fillId="10" borderId="23" xfId="0" applyFont="1" applyFill="1" applyBorder="1" applyAlignment="1">
      <alignment horizontal="center"/>
    </xf>
    <xf numFmtId="0" fontId="33" fillId="10" borderId="29" xfId="0" applyFont="1" applyFill="1" applyBorder="1" applyAlignment="1">
      <alignment horizontal="center"/>
    </xf>
    <xf numFmtId="173" fontId="33" fillId="10" borderId="34" xfId="0" applyNumberFormat="1" applyFont="1" applyFill="1" applyBorder="1" applyAlignment="1">
      <alignment horizontal="center"/>
    </xf>
    <xf numFmtId="0" fontId="17" fillId="10" borderId="25" xfId="0" applyFont="1" applyFill="1" applyBorder="1" applyAlignment="1">
      <alignment horizontal="center"/>
    </xf>
    <xf numFmtId="0" fontId="17" fillId="10" borderId="18" xfId="0" applyFont="1" applyFill="1" applyBorder="1" applyAlignment="1">
      <alignment horizontal="center"/>
    </xf>
    <xf numFmtId="0" fontId="17" fillId="10" borderId="30" xfId="0" applyFont="1" applyFill="1" applyBorder="1" applyAlignment="1">
      <alignment horizontal="center"/>
    </xf>
    <xf numFmtId="0" fontId="22" fillId="10" borderId="22" xfId="0" applyFont="1" applyFill="1" applyBorder="1" applyAlignment="1">
      <alignment horizontal="center"/>
    </xf>
    <xf numFmtId="0" fontId="83" fillId="7" borderId="16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82" fillId="10" borderId="27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39" fillId="10" borderId="16" xfId="0" applyFont="1" applyFill="1" applyBorder="1" applyAlignment="1">
      <alignment horizontal="center"/>
    </xf>
    <xf numFmtId="0" fontId="27" fillId="10" borderId="16" xfId="0" applyFont="1" applyFill="1" applyBorder="1" applyAlignment="1">
      <alignment horizontal="center"/>
    </xf>
    <xf numFmtId="0" fontId="12" fillId="10" borderId="8" xfId="0" applyNumberFormat="1" applyFont="1" applyFill="1" applyBorder="1" applyAlignment="1">
      <alignment horizontal="center"/>
    </xf>
    <xf numFmtId="0" fontId="86" fillId="10" borderId="1" xfId="0" applyFont="1" applyFill="1" applyBorder="1" applyAlignment="1">
      <alignment horizontal="center"/>
    </xf>
    <xf numFmtId="0" fontId="86" fillId="10" borderId="25" xfId="0" applyFont="1" applyFill="1" applyBorder="1" applyAlignment="1">
      <alignment horizontal="center"/>
    </xf>
    <xf numFmtId="0" fontId="31" fillId="14" borderId="20" xfId="0" applyFont="1" applyFill="1" applyBorder="1" applyAlignment="1">
      <alignment/>
    </xf>
    <xf numFmtId="0" fontId="86" fillId="14" borderId="0" xfId="0" applyFont="1" applyFill="1" applyBorder="1" applyAlignment="1">
      <alignment horizontal="center"/>
    </xf>
    <xf numFmtId="0" fontId="87" fillId="10" borderId="6" xfId="0" applyFont="1" applyFill="1" applyBorder="1" applyAlignment="1">
      <alignment horizontal="left"/>
    </xf>
    <xf numFmtId="0" fontId="35" fillId="10" borderId="29" xfId="0" applyFont="1" applyFill="1" applyBorder="1" applyAlignment="1">
      <alignment horizontal="center"/>
    </xf>
    <xf numFmtId="0" fontId="35" fillId="10" borderId="34" xfId="0" applyFont="1" applyFill="1" applyBorder="1" applyAlignment="1">
      <alignment horizontal="center"/>
    </xf>
    <xf numFmtId="0" fontId="35" fillId="10" borderId="24" xfId="0" applyFont="1" applyFill="1" applyBorder="1" applyAlignment="1">
      <alignment horizontal="center"/>
    </xf>
    <xf numFmtId="0" fontId="35" fillId="10" borderId="13" xfId="0" applyFont="1" applyFill="1" applyBorder="1" applyAlignment="1">
      <alignment horizontal="center"/>
    </xf>
    <xf numFmtId="0" fontId="35" fillId="10" borderId="9" xfId="0" applyFont="1" applyFill="1" applyBorder="1" applyAlignment="1">
      <alignment horizontal="center"/>
    </xf>
    <xf numFmtId="0" fontId="35" fillId="10" borderId="8" xfId="0" applyFont="1" applyFill="1" applyBorder="1" applyAlignment="1">
      <alignment horizontal="center"/>
    </xf>
    <xf numFmtId="0" fontId="35" fillId="10" borderId="25" xfId="0" applyFont="1" applyFill="1" applyBorder="1" applyAlignment="1">
      <alignment horizontal="center"/>
    </xf>
    <xf numFmtId="0" fontId="35" fillId="10" borderId="23" xfId="0" applyFont="1" applyFill="1" applyBorder="1" applyAlignment="1">
      <alignment horizontal="center"/>
    </xf>
    <xf numFmtId="0" fontId="35" fillId="10" borderId="26" xfId="0" applyFont="1" applyFill="1" applyBorder="1" applyAlignment="1">
      <alignment horizontal="center"/>
    </xf>
    <xf numFmtId="0" fontId="35" fillId="10" borderId="15" xfId="0" applyFont="1" applyFill="1" applyBorder="1" applyAlignment="1">
      <alignment horizontal="center"/>
    </xf>
    <xf numFmtId="0" fontId="35" fillId="10" borderId="21" xfId="0" applyFont="1" applyFill="1" applyBorder="1" applyAlignment="1">
      <alignment horizontal="center"/>
    </xf>
    <xf numFmtId="0" fontId="35" fillId="10" borderId="11" xfId="0" applyFont="1" applyFill="1" applyBorder="1" applyAlignment="1">
      <alignment horizontal="center"/>
    </xf>
    <xf numFmtId="0" fontId="35" fillId="10" borderId="22" xfId="0" applyFont="1" applyFill="1" applyBorder="1" applyAlignment="1">
      <alignment horizontal="center"/>
    </xf>
    <xf numFmtId="0" fontId="35" fillId="10" borderId="16" xfId="0" applyFont="1" applyFill="1" applyBorder="1" applyAlignment="1">
      <alignment horizontal="center"/>
    </xf>
    <xf numFmtId="0" fontId="35" fillId="10" borderId="28" xfId="0" applyFont="1" applyFill="1" applyBorder="1" applyAlignment="1">
      <alignment horizontal="center"/>
    </xf>
    <xf numFmtId="0" fontId="35" fillId="10" borderId="31" xfId="0" applyFont="1" applyFill="1" applyBorder="1" applyAlignment="1">
      <alignment horizontal="center"/>
    </xf>
    <xf numFmtId="0" fontId="35" fillId="10" borderId="18" xfId="0" applyFont="1" applyFill="1" applyBorder="1" applyAlignment="1">
      <alignment horizontal="center"/>
    </xf>
    <xf numFmtId="0" fontId="35" fillId="10" borderId="19" xfId="0" applyFont="1" applyFill="1" applyBorder="1" applyAlignment="1">
      <alignment horizontal="center"/>
    </xf>
    <xf numFmtId="0" fontId="35" fillId="10" borderId="17" xfId="0" applyFont="1" applyFill="1" applyBorder="1" applyAlignment="1">
      <alignment horizontal="center"/>
    </xf>
    <xf numFmtId="0" fontId="36" fillId="10" borderId="17" xfId="0" applyFont="1" applyFill="1" applyBorder="1" applyAlignment="1">
      <alignment horizontal="center"/>
    </xf>
    <xf numFmtId="0" fontId="36" fillId="10" borderId="16" xfId="0" applyFont="1" applyFill="1" applyBorder="1" applyAlignment="1">
      <alignment horizontal="center"/>
    </xf>
    <xf numFmtId="0" fontId="36" fillId="10" borderId="24" xfId="0" applyFont="1" applyFill="1" applyBorder="1" applyAlignment="1">
      <alignment horizontal="center"/>
    </xf>
    <xf numFmtId="0" fontId="22" fillId="14" borderId="4" xfId="0" applyFont="1" applyFill="1" applyBorder="1" applyAlignment="1">
      <alignment horizontal="center"/>
    </xf>
    <xf numFmtId="0" fontId="22" fillId="14" borderId="5" xfId="0" applyFont="1" applyFill="1" applyBorder="1" applyAlignment="1">
      <alignment horizontal="center"/>
    </xf>
    <xf numFmtId="0" fontId="22" fillId="14" borderId="6" xfId="0" applyFont="1" applyFill="1" applyBorder="1" applyAlignment="1">
      <alignment horizontal="center"/>
    </xf>
    <xf numFmtId="0" fontId="22" fillId="14" borderId="7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center"/>
    </xf>
    <xf numFmtId="0" fontId="22" fillId="14" borderId="2" xfId="0" applyFont="1" applyFill="1" applyBorder="1" applyAlignment="1">
      <alignment horizontal="center"/>
    </xf>
    <xf numFmtId="0" fontId="22" fillId="14" borderId="3" xfId="0" applyFont="1" applyFill="1" applyBorder="1" applyAlignment="1">
      <alignment horizontal="center"/>
    </xf>
    <xf numFmtId="0" fontId="13" fillId="8" borderId="25" xfId="0" applyFont="1" applyFill="1" applyBorder="1" applyAlignment="1">
      <alignment horizontal="center"/>
    </xf>
    <xf numFmtId="0" fontId="29" fillId="8" borderId="25" xfId="0" applyFont="1" applyFill="1" applyBorder="1" applyAlignment="1">
      <alignment horizontal="center"/>
    </xf>
    <xf numFmtId="0" fontId="13" fillId="8" borderId="25" xfId="0" applyFont="1" applyFill="1" applyBorder="1" applyAlignment="1">
      <alignment horizontal="center"/>
    </xf>
    <xf numFmtId="0" fontId="0" fillId="10" borderId="38" xfId="0" applyFill="1" applyBorder="1" applyAlignment="1">
      <alignment/>
    </xf>
    <xf numFmtId="0" fontId="0" fillId="10" borderId="15" xfId="0" applyFill="1" applyBorder="1" applyAlignment="1">
      <alignment/>
    </xf>
    <xf numFmtId="0" fontId="33" fillId="10" borderId="38" xfId="0" applyFont="1" applyFill="1" applyBorder="1" applyAlignment="1">
      <alignment/>
    </xf>
    <xf numFmtId="0" fontId="33" fillId="10" borderId="15" xfId="0" applyFont="1" applyFill="1" applyBorder="1" applyAlignment="1">
      <alignment/>
    </xf>
    <xf numFmtId="0" fontId="50" fillId="7" borderId="38" xfId="0" applyFont="1" applyFill="1" applyBorder="1" applyAlignment="1">
      <alignment/>
    </xf>
    <xf numFmtId="0" fontId="50" fillId="7" borderId="15" xfId="0" applyFont="1" applyFill="1" applyBorder="1" applyAlignment="1">
      <alignment/>
    </xf>
    <xf numFmtId="0" fontId="10" fillId="10" borderId="38" xfId="0" applyFont="1" applyFill="1" applyBorder="1" applyAlignment="1">
      <alignment/>
    </xf>
    <xf numFmtId="0" fontId="10" fillId="10" borderId="15" xfId="0" applyFont="1" applyFill="1" applyBorder="1" applyAlignment="1">
      <alignment/>
    </xf>
    <xf numFmtId="0" fontId="16" fillId="10" borderId="38" xfId="0" applyFont="1" applyFill="1" applyBorder="1" applyAlignment="1">
      <alignment/>
    </xf>
    <xf numFmtId="0" fontId="16" fillId="10" borderId="15" xfId="0" applyFont="1" applyFill="1" applyBorder="1" applyAlignment="1">
      <alignment/>
    </xf>
    <xf numFmtId="0" fontId="0" fillId="10" borderId="38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0" fillId="10" borderId="40" xfId="0" applyFont="1" applyFill="1" applyBorder="1" applyAlignment="1">
      <alignment/>
    </xf>
    <xf numFmtId="0" fontId="0" fillId="10" borderId="41" xfId="0" applyFont="1" applyFill="1" applyBorder="1" applyAlignment="1">
      <alignment/>
    </xf>
    <xf numFmtId="0" fontId="14" fillId="10" borderId="38" xfId="0" applyFont="1" applyFill="1" applyBorder="1" applyAlignment="1">
      <alignment/>
    </xf>
    <xf numFmtId="0" fontId="14" fillId="10" borderId="15" xfId="0" applyFont="1" applyFill="1" applyBorder="1" applyAlignment="1">
      <alignment/>
    </xf>
    <xf numFmtId="0" fontId="17" fillId="10" borderId="38" xfId="0" applyFont="1" applyFill="1" applyBorder="1" applyAlignment="1">
      <alignment/>
    </xf>
    <xf numFmtId="0" fontId="17" fillId="10" borderId="15" xfId="0" applyFont="1" applyFill="1" applyBorder="1" applyAlignment="1">
      <alignment/>
    </xf>
    <xf numFmtId="0" fontId="12" fillId="10" borderId="38" xfId="0" applyFont="1" applyFill="1" applyBorder="1" applyAlignment="1">
      <alignment/>
    </xf>
    <xf numFmtId="0" fontId="12" fillId="10" borderId="15" xfId="0" applyFont="1" applyFill="1" applyBorder="1" applyAlignment="1">
      <alignment/>
    </xf>
    <xf numFmtId="0" fontId="11" fillId="10" borderId="40" xfId="0" applyFont="1" applyFill="1" applyBorder="1" applyAlignment="1">
      <alignment/>
    </xf>
    <xf numFmtId="0" fontId="11" fillId="10" borderId="41" xfId="0" applyFont="1" applyFill="1" applyBorder="1" applyAlignment="1">
      <alignment/>
    </xf>
    <xf numFmtId="0" fontId="0" fillId="10" borderId="40" xfId="0" applyFill="1" applyBorder="1" applyAlignment="1">
      <alignment/>
    </xf>
    <xf numFmtId="0" fontId="0" fillId="10" borderId="41" xfId="0" applyFill="1" applyBorder="1" applyAlignment="1">
      <alignment/>
    </xf>
    <xf numFmtId="0" fontId="0" fillId="10" borderId="42" xfId="0" applyFont="1" applyFill="1" applyBorder="1" applyAlignment="1">
      <alignment/>
    </xf>
    <xf numFmtId="0" fontId="0" fillId="10" borderId="43" xfId="0" applyFill="1" applyBorder="1" applyAlignment="1">
      <alignment/>
    </xf>
    <xf numFmtId="0" fontId="0" fillId="7" borderId="0" xfId="0" applyFont="1" applyFill="1" applyBorder="1" applyAlignment="1">
      <alignment/>
    </xf>
    <xf numFmtId="0" fontId="44" fillId="10" borderId="3" xfId="0" applyFont="1" applyFill="1" applyBorder="1" applyAlignment="1">
      <alignment horizontal="center"/>
    </xf>
    <xf numFmtId="0" fontId="44" fillId="10" borderId="44" xfId="0" applyFont="1" applyFill="1" applyBorder="1" applyAlignment="1">
      <alignment horizontal="center"/>
    </xf>
    <xf numFmtId="0" fontId="44" fillId="5" borderId="3" xfId="0" applyFont="1" applyFill="1" applyBorder="1" applyAlignment="1">
      <alignment horizontal="center"/>
    </xf>
    <xf numFmtId="0" fontId="44" fillId="5" borderId="44" xfId="0" applyFont="1" applyFill="1" applyBorder="1" applyAlignment="1">
      <alignment horizontal="center"/>
    </xf>
    <xf numFmtId="0" fontId="44" fillId="3" borderId="3" xfId="0" applyFont="1" applyFill="1" applyBorder="1" applyAlignment="1">
      <alignment horizontal="center"/>
    </xf>
    <xf numFmtId="0" fontId="44" fillId="3" borderId="44" xfId="0" applyFont="1" applyFill="1" applyBorder="1" applyAlignment="1">
      <alignment horizontal="center"/>
    </xf>
    <xf numFmtId="0" fontId="44" fillId="4" borderId="3" xfId="0" applyFont="1" applyFill="1" applyBorder="1" applyAlignment="1">
      <alignment horizontal="center"/>
    </xf>
    <xf numFmtId="0" fontId="44" fillId="4" borderId="44" xfId="0" applyFont="1" applyFill="1" applyBorder="1" applyAlignment="1">
      <alignment horizontal="center"/>
    </xf>
    <xf numFmtId="0" fontId="44" fillId="2" borderId="3" xfId="0" applyFont="1" applyFill="1" applyBorder="1" applyAlignment="1">
      <alignment horizontal="center"/>
    </xf>
    <xf numFmtId="0" fontId="44" fillId="2" borderId="44" xfId="0" applyFont="1" applyFill="1" applyBorder="1" applyAlignment="1">
      <alignment horizontal="center"/>
    </xf>
    <xf numFmtId="0" fontId="47" fillId="14" borderId="3" xfId="0" applyFont="1" applyFill="1" applyBorder="1" applyAlignment="1">
      <alignment/>
    </xf>
    <xf numFmtId="0" fontId="47" fillId="14" borderId="44" xfId="0" applyFont="1" applyFill="1" applyBorder="1" applyAlignment="1">
      <alignment/>
    </xf>
    <xf numFmtId="0" fontId="44" fillId="11" borderId="3" xfId="0" applyFont="1" applyFill="1" applyBorder="1" applyAlignment="1">
      <alignment horizontal="center"/>
    </xf>
    <xf numFmtId="0" fontId="44" fillId="11" borderId="44" xfId="0" applyFont="1" applyFill="1" applyBorder="1" applyAlignment="1">
      <alignment horizontal="center"/>
    </xf>
    <xf numFmtId="0" fontId="44" fillId="6" borderId="3" xfId="0" applyFont="1" applyFill="1" applyBorder="1" applyAlignment="1">
      <alignment horizontal="center"/>
    </xf>
    <xf numFmtId="0" fontId="44" fillId="6" borderId="44" xfId="0" applyFont="1" applyFill="1" applyBorder="1" applyAlignment="1">
      <alignment horizontal="center"/>
    </xf>
    <xf numFmtId="0" fontId="91" fillId="9" borderId="3" xfId="0" applyFont="1" applyFill="1" applyBorder="1" applyAlignment="1">
      <alignment horizontal="center"/>
    </xf>
    <xf numFmtId="0" fontId="46" fillId="9" borderId="44" xfId="0" applyFont="1" applyFill="1" applyBorder="1" applyAlignment="1">
      <alignment horizontal="center"/>
    </xf>
    <xf numFmtId="0" fontId="44" fillId="9" borderId="44" xfId="0" applyFont="1" applyFill="1" applyBorder="1" applyAlignment="1">
      <alignment horizontal="center"/>
    </xf>
    <xf numFmtId="0" fontId="47" fillId="12" borderId="3" xfId="0" applyFont="1" applyFill="1" applyBorder="1" applyAlignment="1">
      <alignment/>
    </xf>
    <xf numFmtId="0" fontId="47" fillId="12" borderId="44" xfId="0" applyFont="1" applyFill="1" applyBorder="1" applyAlignment="1">
      <alignment/>
    </xf>
    <xf numFmtId="0" fontId="47" fillId="12" borderId="2" xfId="0" applyFont="1" applyFill="1" applyBorder="1" applyAlignment="1">
      <alignment/>
    </xf>
    <xf numFmtId="0" fontId="44" fillId="13" borderId="3" xfId="0" applyFont="1" applyFill="1" applyBorder="1" applyAlignment="1">
      <alignment horizontal="center"/>
    </xf>
    <xf numFmtId="0" fontId="44" fillId="13" borderId="44" xfId="0" applyFont="1" applyFill="1" applyBorder="1" applyAlignment="1">
      <alignment horizontal="center"/>
    </xf>
    <xf numFmtId="0" fontId="44" fillId="13" borderId="2" xfId="0" applyFont="1" applyFill="1" applyBorder="1" applyAlignment="1">
      <alignment horizontal="center"/>
    </xf>
    <xf numFmtId="0" fontId="28" fillId="10" borderId="24" xfId="0" applyFont="1" applyFill="1" applyBorder="1" applyAlignment="1">
      <alignment horizontal="right"/>
    </xf>
    <xf numFmtId="0" fontId="41" fillId="10" borderId="20" xfId="0" applyFont="1" applyFill="1" applyBorder="1" applyAlignment="1">
      <alignment horizontal="center"/>
    </xf>
    <xf numFmtId="0" fontId="41" fillId="5" borderId="24" xfId="0" applyFont="1" applyFill="1" applyBorder="1" applyAlignment="1">
      <alignment horizontal="center"/>
    </xf>
    <xf numFmtId="0" fontId="67" fillId="5" borderId="20" xfId="0" applyFont="1" applyFill="1" applyBorder="1" applyAlignment="1">
      <alignment horizontal="center"/>
    </xf>
    <xf numFmtId="0" fontId="67" fillId="3" borderId="20" xfId="0" applyFont="1" applyFill="1" applyBorder="1" applyAlignment="1">
      <alignment horizontal="center"/>
    </xf>
    <xf numFmtId="0" fontId="31" fillId="14" borderId="0" xfId="0" applyFont="1" applyFill="1" applyBorder="1" applyAlignment="1">
      <alignment/>
    </xf>
    <xf numFmtId="0" fontId="76" fillId="13" borderId="24" xfId="0" applyFont="1" applyFill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28" fillId="10" borderId="20" xfId="0" applyFont="1" applyFill="1" applyBorder="1" applyAlignment="1">
      <alignment horizontal="center"/>
    </xf>
    <xf numFmtId="0" fontId="28" fillId="10" borderId="0" xfId="0" applyFont="1" applyFill="1" applyBorder="1" applyAlignment="1">
      <alignment horizontal="center"/>
    </xf>
    <xf numFmtId="0" fontId="28" fillId="5" borderId="20" xfId="0" applyFont="1" applyFill="1" applyBorder="1" applyAlignment="1">
      <alignment horizontal="center"/>
    </xf>
    <xf numFmtId="0" fontId="42" fillId="5" borderId="0" xfId="0" applyFont="1" applyFill="1" applyBorder="1" applyAlignment="1">
      <alignment horizontal="center"/>
    </xf>
    <xf numFmtId="0" fontId="42" fillId="3" borderId="20" xfId="0" applyFont="1" applyFill="1" applyBorder="1" applyAlignment="1">
      <alignment horizontal="center"/>
    </xf>
    <xf numFmtId="0" fontId="42" fillId="4" borderId="0" xfId="0" applyFont="1" applyFill="1" applyBorder="1" applyAlignment="1">
      <alignment horizontal="center"/>
    </xf>
    <xf numFmtId="0" fontId="42" fillId="6" borderId="0" xfId="0" applyFont="1" applyFill="1" applyBorder="1" applyAlignment="1">
      <alignment horizontal="center"/>
    </xf>
    <xf numFmtId="0" fontId="42" fillId="9" borderId="0" xfId="0" applyFont="1" applyFill="1" applyBorder="1" applyAlignment="1">
      <alignment horizontal="center"/>
    </xf>
    <xf numFmtId="0" fontId="44" fillId="13" borderId="33" xfId="0" applyFont="1" applyFill="1" applyBorder="1" applyAlignment="1">
      <alignment horizontal="center"/>
    </xf>
    <xf numFmtId="0" fontId="40" fillId="5" borderId="0" xfId="0" applyFont="1" applyFill="1" applyBorder="1" applyAlignment="1">
      <alignment horizontal="right"/>
    </xf>
    <xf numFmtId="0" fontId="40" fillId="3" borderId="20" xfId="0" applyFont="1" applyFill="1" applyBorder="1" applyAlignment="1">
      <alignment horizontal="right"/>
    </xf>
    <xf numFmtId="0" fontId="40" fillId="4" borderId="0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11" borderId="0" xfId="0" applyFont="1" applyFill="1" applyBorder="1" applyAlignment="1">
      <alignment horizontal="center"/>
    </xf>
    <xf numFmtId="0" fontId="40" fillId="6" borderId="0" xfId="0" applyFont="1" applyFill="1" applyBorder="1" applyAlignment="1">
      <alignment horizontal="center"/>
    </xf>
    <xf numFmtId="0" fontId="40" fillId="9" borderId="0" xfId="0" applyFont="1" applyFill="1" applyBorder="1" applyAlignment="1">
      <alignment horizontal="center"/>
    </xf>
    <xf numFmtId="0" fontId="41" fillId="13" borderId="33" xfId="0" applyFont="1" applyFill="1" applyBorder="1" applyAlignment="1">
      <alignment horizontal="center"/>
    </xf>
    <xf numFmtId="0" fontId="28" fillId="10" borderId="20" xfId="0" applyFont="1" applyFill="1" applyBorder="1" applyAlignment="1">
      <alignment horizontal="right"/>
    </xf>
    <xf numFmtId="0" fontId="41" fillId="10" borderId="0" xfId="0" applyFont="1" applyFill="1" applyBorder="1" applyAlignment="1">
      <alignment horizontal="center"/>
    </xf>
    <xf numFmtId="0" fontId="41" fillId="5" borderId="20" xfId="0" applyFont="1" applyFill="1" applyBorder="1" applyAlignment="1">
      <alignment horizontal="center"/>
    </xf>
    <xf numFmtId="0" fontId="26" fillId="10" borderId="20" xfId="0" applyFont="1" applyFill="1" applyBorder="1" applyAlignment="1">
      <alignment horizontal="center"/>
    </xf>
    <xf numFmtId="0" fontId="26" fillId="10" borderId="0" xfId="0" applyFont="1" applyFill="1" applyBorder="1" applyAlignment="1">
      <alignment horizontal="center"/>
    </xf>
    <xf numFmtId="0" fontId="26" fillId="5" borderId="20" xfId="0" applyFont="1" applyFill="1" applyBorder="1" applyAlignment="1">
      <alignment horizontal="center"/>
    </xf>
    <xf numFmtId="0" fontId="26" fillId="10" borderId="45" xfId="0" applyFont="1" applyFill="1" applyBorder="1" applyAlignment="1">
      <alignment horizontal="center"/>
    </xf>
    <xf numFmtId="0" fontId="26" fillId="10" borderId="46" xfId="0" applyFont="1" applyFill="1" applyBorder="1" applyAlignment="1">
      <alignment horizontal="center"/>
    </xf>
    <xf numFmtId="0" fontId="26" fillId="5" borderId="45" xfId="0" applyFont="1" applyFill="1" applyBorder="1" applyAlignment="1">
      <alignment horizontal="center"/>
    </xf>
    <xf numFmtId="0" fontId="49" fillId="7" borderId="4" xfId="0" applyFont="1" applyFill="1" applyBorder="1" applyAlignment="1">
      <alignment horizontal="left"/>
    </xf>
    <xf numFmtId="0" fontId="37" fillId="10" borderId="24" xfId="0" applyFont="1" applyFill="1" applyBorder="1" applyAlignment="1">
      <alignment horizontal="center"/>
    </xf>
    <xf numFmtId="0" fontId="38" fillId="10" borderId="24" xfId="0" applyFont="1" applyFill="1" applyBorder="1" applyAlignment="1">
      <alignment horizontal="center"/>
    </xf>
    <xf numFmtId="0" fontId="35" fillId="10" borderId="25" xfId="0" applyFont="1" applyFill="1" applyBorder="1" applyAlignment="1">
      <alignment horizontal="center"/>
    </xf>
    <xf numFmtId="0" fontId="35" fillId="10" borderId="24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93" fillId="12" borderId="1" xfId="0" applyFont="1" applyFill="1" applyBorder="1" applyAlignment="1">
      <alignment horizontal="center"/>
    </xf>
    <xf numFmtId="0" fontId="93" fillId="12" borderId="25" xfId="0" applyFont="1" applyFill="1" applyBorder="1" applyAlignment="1">
      <alignment horizontal="center"/>
    </xf>
    <xf numFmtId="0" fontId="62" fillId="10" borderId="0" xfId="0" applyFont="1" applyFill="1" applyBorder="1" applyAlignment="1">
      <alignment horizontal="center"/>
    </xf>
    <xf numFmtId="0" fontId="93" fillId="12" borderId="4" xfId="0" applyFont="1" applyFill="1" applyBorder="1" applyAlignment="1">
      <alignment horizontal="center"/>
    </xf>
    <xf numFmtId="0" fontId="94" fillId="5" borderId="0" xfId="0" applyFont="1" applyFill="1" applyBorder="1" applyAlignment="1">
      <alignment horizontal="center"/>
    </xf>
    <xf numFmtId="0" fontId="94" fillId="3" borderId="20" xfId="0" applyFont="1" applyFill="1" applyBorder="1" applyAlignment="1">
      <alignment horizontal="center"/>
    </xf>
    <xf numFmtId="0" fontId="94" fillId="3" borderId="0" xfId="0" applyFont="1" applyFill="1" applyBorder="1" applyAlignment="1">
      <alignment horizontal="center"/>
    </xf>
    <xf numFmtId="0" fontId="94" fillId="4" borderId="20" xfId="0" applyFont="1" applyFill="1" applyBorder="1" applyAlignment="1">
      <alignment horizontal="center"/>
    </xf>
    <xf numFmtId="0" fontId="94" fillId="4" borderId="0" xfId="0" applyFont="1" applyFill="1" applyBorder="1" applyAlignment="1">
      <alignment horizontal="center"/>
    </xf>
    <xf numFmtId="0" fontId="94" fillId="2" borderId="20" xfId="0" applyFont="1" applyFill="1" applyBorder="1" applyAlignment="1">
      <alignment horizontal="center"/>
    </xf>
    <xf numFmtId="0" fontId="94" fillId="2" borderId="0" xfId="0" applyFont="1" applyFill="1" applyBorder="1" applyAlignment="1">
      <alignment horizontal="center"/>
    </xf>
    <xf numFmtId="0" fontId="31" fillId="14" borderId="20" xfId="0" applyFont="1" applyFill="1" applyBorder="1" applyAlignment="1">
      <alignment/>
    </xf>
    <xf numFmtId="0" fontId="86" fillId="10" borderId="1" xfId="0" applyFont="1" applyFill="1" applyBorder="1" applyAlignment="1">
      <alignment horizontal="center"/>
    </xf>
    <xf numFmtId="0" fontId="31" fillId="14" borderId="0" xfId="0" applyFont="1" applyFill="1" applyBorder="1" applyAlignment="1">
      <alignment/>
    </xf>
    <xf numFmtId="0" fontId="94" fillId="11" borderId="20" xfId="0" applyFont="1" applyFill="1" applyBorder="1" applyAlignment="1">
      <alignment horizontal="center"/>
    </xf>
    <xf numFmtId="0" fontId="94" fillId="11" borderId="0" xfId="0" applyFont="1" applyFill="1" applyBorder="1" applyAlignment="1">
      <alignment horizontal="center"/>
    </xf>
    <xf numFmtId="0" fontId="94" fillId="6" borderId="20" xfId="0" applyFont="1" applyFill="1" applyBorder="1" applyAlignment="1">
      <alignment horizontal="center"/>
    </xf>
    <xf numFmtId="0" fontId="94" fillId="6" borderId="0" xfId="0" applyFont="1" applyFill="1" applyBorder="1" applyAlignment="1">
      <alignment horizontal="center"/>
    </xf>
    <xf numFmtId="0" fontId="94" fillId="9" borderId="20" xfId="0" applyFont="1" applyFill="1" applyBorder="1" applyAlignment="1">
      <alignment horizontal="center"/>
    </xf>
    <xf numFmtId="0" fontId="98" fillId="10" borderId="1" xfId="0" applyFont="1" applyFill="1" applyBorder="1" applyAlignment="1">
      <alignment horizontal="center"/>
    </xf>
    <xf numFmtId="0" fontId="94" fillId="9" borderId="0" xfId="0" applyFont="1" applyFill="1" applyBorder="1" applyAlignment="1">
      <alignment horizontal="center"/>
    </xf>
    <xf numFmtId="0" fontId="31" fillId="12" borderId="20" xfId="0" applyFont="1" applyFill="1" applyBorder="1" applyAlignment="1">
      <alignment/>
    </xf>
    <xf numFmtId="0" fontId="31" fillId="12" borderId="33" xfId="0" applyFont="1" applyFill="1" applyBorder="1" applyAlignment="1">
      <alignment/>
    </xf>
    <xf numFmtId="0" fontId="94" fillId="13" borderId="20" xfId="0" applyFont="1" applyFill="1" applyBorder="1" applyAlignment="1">
      <alignment horizontal="center"/>
    </xf>
    <xf numFmtId="0" fontId="100" fillId="13" borderId="33" xfId="0" applyFont="1" applyFill="1" applyBorder="1" applyAlignment="1">
      <alignment horizontal="center"/>
    </xf>
    <xf numFmtId="0" fontId="93" fillId="12" borderId="24" xfId="0" applyFont="1" applyFill="1" applyBorder="1" applyAlignment="1">
      <alignment horizontal="center"/>
    </xf>
    <xf numFmtId="0" fontId="84" fillId="10" borderId="24" xfId="0" applyFont="1" applyFill="1" applyBorder="1" applyAlignment="1">
      <alignment horizontal="center"/>
    </xf>
    <xf numFmtId="0" fontId="95" fillId="10" borderId="24" xfId="0" applyFont="1" applyFill="1" applyBorder="1" applyAlignment="1">
      <alignment horizontal="center"/>
    </xf>
    <xf numFmtId="0" fontId="31" fillId="10" borderId="24" xfId="0" applyFont="1" applyFill="1" applyBorder="1" applyAlignment="1">
      <alignment horizontal="center"/>
    </xf>
    <xf numFmtId="0" fontId="86" fillId="10" borderId="24" xfId="0" applyFont="1" applyFill="1" applyBorder="1" applyAlignment="1">
      <alignment horizontal="center"/>
    </xf>
    <xf numFmtId="0" fontId="96" fillId="10" borderId="24" xfId="0" applyFont="1" applyFill="1" applyBorder="1" applyAlignment="1">
      <alignment horizontal="center"/>
    </xf>
    <xf numFmtId="0" fontId="97" fillId="10" borderId="24" xfId="0" applyFont="1" applyFill="1" applyBorder="1" applyAlignment="1">
      <alignment horizontal="center"/>
    </xf>
    <xf numFmtId="0" fontId="98" fillId="10" borderId="24" xfId="0" applyFont="1" applyFill="1" applyBorder="1" applyAlignment="1">
      <alignment horizontal="center"/>
    </xf>
    <xf numFmtId="0" fontId="99" fillId="7" borderId="24" xfId="0" applyFont="1" applyFill="1" applyBorder="1" applyAlignment="1">
      <alignment horizontal="center"/>
    </xf>
    <xf numFmtId="0" fontId="85" fillId="10" borderId="24" xfId="0" applyFont="1" applyFill="1" applyBorder="1" applyAlignment="1">
      <alignment horizontal="center"/>
    </xf>
    <xf numFmtId="0" fontId="101" fillId="10" borderId="24" xfId="0" applyFont="1" applyFill="1" applyBorder="1" applyAlignment="1">
      <alignment horizontal="center"/>
    </xf>
    <xf numFmtId="0" fontId="85" fillId="10" borderId="25" xfId="0" applyFont="1" applyFill="1" applyBorder="1" applyAlignment="1">
      <alignment horizontal="center"/>
    </xf>
    <xf numFmtId="0" fontId="95" fillId="10" borderId="25" xfId="0" applyFont="1" applyFill="1" applyBorder="1" applyAlignment="1">
      <alignment horizontal="center"/>
    </xf>
    <xf numFmtId="0" fontId="84" fillId="10" borderId="25" xfId="0" applyFont="1" applyFill="1" applyBorder="1" applyAlignment="1">
      <alignment horizontal="center"/>
    </xf>
    <xf numFmtId="0" fontId="31" fillId="10" borderId="25" xfId="0" applyFont="1" applyFill="1" applyBorder="1" applyAlignment="1">
      <alignment horizontal="center"/>
    </xf>
    <xf numFmtId="0" fontId="86" fillId="10" borderId="25" xfId="0" applyFont="1" applyFill="1" applyBorder="1" applyAlignment="1">
      <alignment horizontal="center"/>
    </xf>
    <xf numFmtId="0" fontId="96" fillId="10" borderId="25" xfId="0" applyFont="1" applyFill="1" applyBorder="1" applyAlignment="1">
      <alignment horizontal="center"/>
    </xf>
    <xf numFmtId="0" fontId="97" fillId="10" borderId="25" xfId="0" applyFont="1" applyFill="1" applyBorder="1" applyAlignment="1">
      <alignment horizontal="center"/>
    </xf>
    <xf numFmtId="0" fontId="98" fillId="10" borderId="25" xfId="0" applyFont="1" applyFill="1" applyBorder="1" applyAlignment="1">
      <alignment horizontal="center"/>
    </xf>
    <xf numFmtId="0" fontId="99" fillId="7" borderId="25" xfId="0" applyFont="1" applyFill="1" applyBorder="1" applyAlignment="1">
      <alignment horizontal="center"/>
    </xf>
    <xf numFmtId="0" fontId="85" fillId="5" borderId="0" xfId="0" applyFont="1" applyFill="1" applyBorder="1" applyAlignment="1">
      <alignment horizontal="center"/>
    </xf>
    <xf numFmtId="0" fontId="102" fillId="5" borderId="0" xfId="0" applyFont="1" applyFill="1" applyBorder="1" applyAlignment="1">
      <alignment horizontal="right"/>
    </xf>
    <xf numFmtId="0" fontId="102" fillId="3" borderId="20" xfId="0" applyFont="1" applyFill="1" applyBorder="1" applyAlignment="1">
      <alignment horizontal="right"/>
    </xf>
    <xf numFmtId="0" fontId="95" fillId="3" borderId="0" xfId="0" applyFont="1" applyFill="1" applyBorder="1" applyAlignment="1">
      <alignment horizontal="center"/>
    </xf>
    <xf numFmtId="0" fontId="102" fillId="3" borderId="0" xfId="0" applyFont="1" applyFill="1" applyBorder="1" applyAlignment="1">
      <alignment horizontal="center"/>
    </xf>
    <xf numFmtId="0" fontId="102" fillId="4" borderId="20" xfId="0" applyFont="1" applyFill="1" applyBorder="1" applyAlignment="1">
      <alignment horizontal="center"/>
    </xf>
    <xf numFmtId="0" fontId="84" fillId="4" borderId="0" xfId="0" applyFont="1" applyFill="1" applyBorder="1" applyAlignment="1">
      <alignment horizontal="center"/>
    </xf>
    <xf numFmtId="0" fontId="102" fillId="4" borderId="0" xfId="0" applyFont="1" applyFill="1" applyBorder="1" applyAlignment="1">
      <alignment horizontal="center"/>
    </xf>
    <xf numFmtId="0" fontId="102" fillId="2" borderId="2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102" fillId="2" borderId="0" xfId="0" applyFont="1" applyFill="1" applyBorder="1" applyAlignment="1">
      <alignment horizontal="center"/>
    </xf>
    <xf numFmtId="0" fontId="86" fillId="14" borderId="0" xfId="0" applyFont="1" applyFill="1" applyBorder="1" applyAlignment="1">
      <alignment horizontal="center"/>
    </xf>
    <xf numFmtId="0" fontId="102" fillId="11" borderId="20" xfId="0" applyFont="1" applyFill="1" applyBorder="1" applyAlignment="1">
      <alignment horizontal="center"/>
    </xf>
    <xf numFmtId="0" fontId="96" fillId="11" borderId="0" xfId="0" applyFont="1" applyFill="1" applyBorder="1" applyAlignment="1">
      <alignment horizontal="center"/>
    </xf>
    <xf numFmtId="0" fontId="102" fillId="11" borderId="0" xfId="0" applyFont="1" applyFill="1" applyBorder="1" applyAlignment="1">
      <alignment horizontal="center"/>
    </xf>
    <xf numFmtId="0" fontId="102" fillId="6" borderId="20" xfId="0" applyFont="1" applyFill="1" applyBorder="1" applyAlignment="1">
      <alignment horizontal="center"/>
    </xf>
    <xf numFmtId="0" fontId="97" fillId="6" borderId="0" xfId="0" applyFont="1" applyFill="1" applyBorder="1" applyAlignment="1">
      <alignment horizontal="center"/>
    </xf>
    <xf numFmtId="0" fontId="102" fillId="6" borderId="0" xfId="0" applyFont="1" applyFill="1" applyBorder="1" applyAlignment="1">
      <alignment horizontal="center"/>
    </xf>
    <xf numFmtId="0" fontId="102" fillId="9" borderId="20" xfId="0" applyFont="1" applyFill="1" applyBorder="1" applyAlignment="1">
      <alignment horizontal="center"/>
    </xf>
    <xf numFmtId="0" fontId="98" fillId="9" borderId="0" xfId="0" applyFont="1" applyFill="1" applyBorder="1" applyAlignment="1">
      <alignment horizontal="center"/>
    </xf>
    <xf numFmtId="0" fontId="102" fillId="9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102" fillId="13" borderId="20" xfId="0" applyFont="1" applyFill="1" applyBorder="1" applyAlignment="1">
      <alignment horizontal="center"/>
    </xf>
    <xf numFmtId="0" fontId="99" fillId="13" borderId="0" xfId="0" applyFont="1" applyFill="1" applyBorder="1" applyAlignment="1">
      <alignment horizontal="center"/>
    </xf>
    <xf numFmtId="0" fontId="64" fillId="13" borderId="33" xfId="0" applyFont="1" applyFill="1" applyBorder="1" applyAlignment="1">
      <alignment horizontal="center"/>
    </xf>
    <xf numFmtId="0" fontId="102" fillId="5" borderId="0" xfId="0" applyFont="1" applyFill="1" applyBorder="1" applyAlignment="1">
      <alignment horizontal="center"/>
    </xf>
    <xf numFmtId="0" fontId="102" fillId="3" borderId="20" xfId="0" applyFont="1" applyFill="1" applyBorder="1" applyAlignment="1">
      <alignment horizontal="center"/>
    </xf>
    <xf numFmtId="0" fontId="102" fillId="10" borderId="24" xfId="0" applyFont="1" applyFill="1" applyBorder="1" applyAlignment="1">
      <alignment horizontal="center"/>
    </xf>
    <xf numFmtId="0" fontId="102" fillId="10" borderId="25" xfId="0" applyFont="1" applyFill="1" applyBorder="1" applyAlignment="1">
      <alignment horizontal="center"/>
    </xf>
    <xf numFmtId="0" fontId="103" fillId="5" borderId="0" xfId="0" applyFont="1" applyFill="1" applyBorder="1" applyAlignment="1">
      <alignment horizontal="center"/>
    </xf>
    <xf numFmtId="0" fontId="103" fillId="3" borderId="20" xfId="0" applyFont="1" applyFill="1" applyBorder="1" applyAlignment="1">
      <alignment horizontal="center"/>
    </xf>
    <xf numFmtId="0" fontId="103" fillId="3" borderId="0" xfId="0" applyFont="1" applyFill="1" applyBorder="1" applyAlignment="1">
      <alignment horizontal="center"/>
    </xf>
    <xf numFmtId="0" fontId="103" fillId="4" borderId="20" xfId="0" applyFont="1" applyFill="1" applyBorder="1" applyAlignment="1">
      <alignment horizontal="center"/>
    </xf>
    <xf numFmtId="0" fontId="95" fillId="4" borderId="0" xfId="0" applyFont="1" applyFill="1" applyBorder="1" applyAlignment="1">
      <alignment horizontal="center"/>
    </xf>
    <xf numFmtId="0" fontId="103" fillId="4" borderId="0" xfId="0" applyFont="1" applyFill="1" applyBorder="1" applyAlignment="1">
      <alignment horizontal="center"/>
    </xf>
    <xf numFmtId="0" fontId="103" fillId="2" borderId="20" xfId="0" applyFont="1" applyFill="1" applyBorder="1" applyAlignment="1">
      <alignment horizontal="center"/>
    </xf>
    <xf numFmtId="0" fontId="85" fillId="2" borderId="0" xfId="0" applyFont="1" applyFill="1" applyBorder="1" applyAlignment="1">
      <alignment horizontal="center"/>
    </xf>
    <xf numFmtId="0" fontId="103" fillId="2" borderId="0" xfId="0" applyFont="1" applyFill="1" applyBorder="1" applyAlignment="1">
      <alignment horizontal="center"/>
    </xf>
    <xf numFmtId="0" fontId="103" fillId="11" borderId="20" xfId="0" applyFont="1" applyFill="1" applyBorder="1" applyAlignment="1">
      <alignment horizontal="center"/>
    </xf>
    <xf numFmtId="0" fontId="103" fillId="11" borderId="0" xfId="0" applyFont="1" applyFill="1" applyBorder="1" applyAlignment="1">
      <alignment horizontal="center"/>
    </xf>
    <xf numFmtId="0" fontId="103" fillId="6" borderId="20" xfId="0" applyFont="1" applyFill="1" applyBorder="1" applyAlignment="1">
      <alignment horizontal="center"/>
    </xf>
    <xf numFmtId="0" fontId="104" fillId="6" borderId="0" xfId="0" applyFont="1" applyFill="1" applyBorder="1" applyAlignment="1">
      <alignment horizontal="center"/>
    </xf>
    <xf numFmtId="0" fontId="103" fillId="6" borderId="0" xfId="0" applyFont="1" applyFill="1" applyBorder="1" applyAlignment="1">
      <alignment horizontal="center"/>
    </xf>
    <xf numFmtId="0" fontId="103" fillId="9" borderId="20" xfId="0" applyFont="1" applyFill="1" applyBorder="1" applyAlignment="1">
      <alignment horizontal="center"/>
    </xf>
    <xf numFmtId="0" fontId="103" fillId="9" borderId="0" xfId="0" applyFont="1" applyFill="1" applyBorder="1" applyAlignment="1">
      <alignment horizontal="center"/>
    </xf>
    <xf numFmtId="0" fontId="103" fillId="13" borderId="20" xfId="0" applyFont="1" applyFill="1" applyBorder="1" applyAlignment="1">
      <alignment horizontal="center"/>
    </xf>
    <xf numFmtId="0" fontId="105" fillId="13" borderId="33" xfId="0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31" fillId="3" borderId="2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0" fontId="31" fillId="11" borderId="20" xfId="0" applyFont="1" applyFill="1" applyBorder="1" applyAlignment="1">
      <alignment horizontal="center"/>
    </xf>
    <xf numFmtId="0" fontId="31" fillId="11" borderId="0" xfId="0" applyFont="1" applyFill="1" applyBorder="1" applyAlignment="1">
      <alignment horizontal="center"/>
    </xf>
    <xf numFmtId="0" fontId="31" fillId="6" borderId="20" xfId="0" applyFont="1" applyFill="1" applyBorder="1" applyAlignment="1">
      <alignment horizontal="center"/>
    </xf>
    <xf numFmtId="0" fontId="31" fillId="6" borderId="0" xfId="0" applyFont="1" applyFill="1" applyBorder="1" applyAlignment="1">
      <alignment horizontal="center"/>
    </xf>
    <xf numFmtId="0" fontId="31" fillId="9" borderId="20" xfId="0" applyFont="1" applyFill="1" applyBorder="1" applyAlignment="1">
      <alignment horizontal="center"/>
    </xf>
    <xf numFmtId="0" fontId="31" fillId="9" borderId="0" xfId="0" applyFont="1" applyFill="1" applyBorder="1" applyAlignment="1">
      <alignment horizontal="center"/>
    </xf>
    <xf numFmtId="0" fontId="31" fillId="13" borderId="20" xfId="0" applyFont="1" applyFill="1" applyBorder="1" applyAlignment="1">
      <alignment horizontal="center"/>
    </xf>
    <xf numFmtId="0" fontId="47" fillId="13" borderId="33" xfId="0" applyFont="1" applyFill="1" applyBorder="1" applyAlignment="1">
      <alignment horizontal="center"/>
    </xf>
    <xf numFmtId="0" fontId="31" fillId="5" borderId="46" xfId="0" applyFont="1" applyFill="1" applyBorder="1" applyAlignment="1">
      <alignment horizontal="center"/>
    </xf>
    <xf numFmtId="0" fontId="31" fillId="3" borderId="46" xfId="0" applyFont="1" applyFill="1" applyBorder="1" applyAlignment="1">
      <alignment horizontal="center"/>
    </xf>
    <xf numFmtId="0" fontId="31" fillId="4" borderId="46" xfId="0" applyFont="1" applyFill="1" applyBorder="1" applyAlignment="1">
      <alignment horizontal="center"/>
    </xf>
    <xf numFmtId="0" fontId="31" fillId="2" borderId="46" xfId="0" applyFont="1" applyFill="1" applyBorder="1" applyAlignment="1">
      <alignment horizontal="center"/>
    </xf>
    <xf numFmtId="0" fontId="86" fillId="14" borderId="46" xfId="0" applyFont="1" applyFill="1" applyBorder="1" applyAlignment="1">
      <alignment/>
    </xf>
    <xf numFmtId="0" fontId="31" fillId="11" borderId="46" xfId="0" applyFont="1" applyFill="1" applyBorder="1" applyAlignment="1">
      <alignment horizontal="center"/>
    </xf>
    <xf numFmtId="0" fontId="31" fillId="6" borderId="46" xfId="0" applyFont="1" applyFill="1" applyBorder="1" applyAlignment="1">
      <alignment horizontal="center"/>
    </xf>
    <xf numFmtId="0" fontId="31" fillId="9" borderId="46" xfId="0" applyFont="1" applyFill="1" applyBorder="1" applyAlignment="1">
      <alignment horizontal="center"/>
    </xf>
    <xf numFmtId="0" fontId="31" fillId="12" borderId="46" xfId="0" applyFont="1" applyFill="1" applyBorder="1" applyAlignment="1">
      <alignment/>
    </xf>
    <xf numFmtId="0" fontId="99" fillId="13" borderId="46" xfId="0" applyFont="1" applyFill="1" applyBorder="1" applyAlignment="1">
      <alignment horizontal="center"/>
    </xf>
    <xf numFmtId="0" fontId="31" fillId="3" borderId="45" xfId="0" applyFont="1" applyFill="1" applyBorder="1" applyAlignment="1">
      <alignment horizontal="center"/>
    </xf>
    <xf numFmtId="0" fontId="31" fillId="4" borderId="45" xfId="0" applyFont="1" applyFill="1" applyBorder="1" applyAlignment="1">
      <alignment horizontal="center"/>
    </xf>
    <xf numFmtId="0" fontId="31" fillId="2" borderId="45" xfId="0" applyFont="1" applyFill="1" applyBorder="1" applyAlignment="1">
      <alignment horizontal="center"/>
    </xf>
    <xf numFmtId="0" fontId="31" fillId="14" borderId="45" xfId="0" applyFont="1" applyFill="1" applyBorder="1" applyAlignment="1">
      <alignment/>
    </xf>
    <xf numFmtId="0" fontId="31" fillId="14" borderId="46" xfId="0" applyFont="1" applyFill="1" applyBorder="1" applyAlignment="1">
      <alignment/>
    </xf>
    <xf numFmtId="0" fontId="31" fillId="11" borderId="45" xfId="0" applyFont="1" applyFill="1" applyBorder="1" applyAlignment="1">
      <alignment horizontal="center"/>
    </xf>
    <xf numFmtId="0" fontId="31" fillId="6" borderId="45" xfId="0" applyFont="1" applyFill="1" applyBorder="1" applyAlignment="1">
      <alignment horizontal="center"/>
    </xf>
    <xf numFmtId="0" fontId="31" fillId="9" borderId="45" xfId="0" applyFont="1" applyFill="1" applyBorder="1" applyAlignment="1">
      <alignment horizontal="center"/>
    </xf>
    <xf numFmtId="0" fontId="31" fillId="12" borderId="45" xfId="0" applyFont="1" applyFill="1" applyBorder="1" applyAlignment="1">
      <alignment/>
    </xf>
    <xf numFmtId="0" fontId="31" fillId="12" borderId="47" xfId="0" applyFont="1" applyFill="1" applyBorder="1" applyAlignment="1">
      <alignment/>
    </xf>
    <xf numFmtId="0" fontId="31" fillId="13" borderId="45" xfId="0" applyFont="1" applyFill="1" applyBorder="1" applyAlignment="1">
      <alignment horizontal="center"/>
    </xf>
    <xf numFmtId="0" fontId="47" fillId="13" borderId="47" xfId="0" applyFont="1" applyFill="1" applyBorder="1" applyAlignment="1">
      <alignment horizontal="center"/>
    </xf>
    <xf numFmtId="0" fontId="11" fillId="10" borderId="35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0" borderId="47" xfId="0" applyFont="1" applyFill="1" applyBorder="1" applyAlignment="1">
      <alignment horizontal="center"/>
    </xf>
    <xf numFmtId="0" fontId="0" fillId="10" borderId="33" xfId="0" applyFont="1" applyFill="1" applyBorder="1" applyAlignment="1">
      <alignment horizontal="center"/>
    </xf>
    <xf numFmtId="0" fontId="0" fillId="10" borderId="47" xfId="0" applyFont="1" applyFill="1" applyBorder="1" applyAlignment="1">
      <alignment horizontal="center"/>
    </xf>
    <xf numFmtId="0" fontId="35" fillId="10" borderId="2" xfId="0" applyFont="1" applyFill="1" applyBorder="1" applyAlignment="1">
      <alignment horizontal="center"/>
    </xf>
    <xf numFmtId="0" fontId="35" fillId="10" borderId="33" xfId="0" applyFont="1" applyFill="1" applyBorder="1" applyAlignment="1">
      <alignment horizontal="center"/>
    </xf>
    <xf numFmtId="0" fontId="35" fillId="10" borderId="47" xfId="0" applyFont="1" applyFill="1" applyBorder="1" applyAlignment="1">
      <alignment horizontal="center"/>
    </xf>
    <xf numFmtId="0" fontId="0" fillId="10" borderId="39" xfId="0" applyFont="1" applyFill="1" applyBorder="1" applyAlignment="1">
      <alignment horizontal="center"/>
    </xf>
    <xf numFmtId="0" fontId="14" fillId="10" borderId="33" xfId="0" applyFont="1" applyFill="1" applyBorder="1" applyAlignment="1">
      <alignment horizontal="center"/>
    </xf>
    <xf numFmtId="0" fontId="14" fillId="10" borderId="47" xfId="0" applyFont="1" applyFill="1" applyBorder="1" applyAlignment="1">
      <alignment horizontal="center"/>
    </xf>
    <xf numFmtId="0" fontId="35" fillId="10" borderId="39" xfId="0" applyFont="1" applyFill="1" applyBorder="1" applyAlignment="1">
      <alignment horizontal="center"/>
    </xf>
    <xf numFmtId="0" fontId="33" fillId="10" borderId="2" xfId="0" applyFont="1" applyFill="1" applyBorder="1" applyAlignment="1">
      <alignment horizontal="center"/>
    </xf>
    <xf numFmtId="0" fontId="33" fillId="10" borderId="33" xfId="0" applyFont="1" applyFill="1" applyBorder="1" applyAlignment="1">
      <alignment horizontal="center"/>
    </xf>
    <xf numFmtId="0" fontId="33" fillId="10" borderId="47" xfId="0" applyFont="1" applyFill="1" applyBorder="1" applyAlignment="1">
      <alignment horizontal="center"/>
    </xf>
    <xf numFmtId="0" fontId="14" fillId="10" borderId="39" xfId="0" applyFont="1" applyFill="1" applyBorder="1" applyAlignment="1">
      <alignment horizontal="center"/>
    </xf>
    <xf numFmtId="0" fontId="12" fillId="10" borderId="33" xfId="0" applyFont="1" applyFill="1" applyBorder="1" applyAlignment="1">
      <alignment horizontal="center"/>
    </xf>
    <xf numFmtId="0" fontId="12" fillId="10" borderId="47" xfId="0" applyFont="1" applyFill="1" applyBorder="1" applyAlignment="1">
      <alignment horizontal="center"/>
    </xf>
    <xf numFmtId="0" fontId="33" fillId="10" borderId="39" xfId="0" applyFont="1" applyFill="1" applyBorder="1" applyAlignment="1">
      <alignment horizontal="center"/>
    </xf>
    <xf numFmtId="0" fontId="17" fillId="10" borderId="33" xfId="0" applyFont="1" applyFill="1" applyBorder="1" applyAlignment="1">
      <alignment horizontal="center"/>
    </xf>
    <xf numFmtId="0" fontId="17" fillId="10" borderId="47" xfId="0" applyFont="1" applyFill="1" applyBorder="1" applyAlignment="1">
      <alignment horizontal="center"/>
    </xf>
    <xf numFmtId="0" fontId="12" fillId="10" borderId="39" xfId="0" applyFont="1" applyFill="1" applyBorder="1" applyAlignment="1">
      <alignment horizontal="center"/>
    </xf>
    <xf numFmtId="0" fontId="50" fillId="7" borderId="33" xfId="0" applyFont="1" applyFill="1" applyBorder="1" applyAlignment="1">
      <alignment horizontal="center"/>
    </xf>
    <xf numFmtId="0" fontId="50" fillId="7" borderId="47" xfId="0" applyFont="1" applyFill="1" applyBorder="1" applyAlignment="1">
      <alignment horizontal="center"/>
    </xf>
    <xf numFmtId="0" fontId="17" fillId="10" borderId="32" xfId="0" applyFont="1" applyFill="1" applyBorder="1" applyAlignment="1">
      <alignment horizontal="center"/>
    </xf>
    <xf numFmtId="0" fontId="17" fillId="10" borderId="19" xfId="0" applyFont="1" applyFill="1" applyBorder="1" applyAlignment="1">
      <alignment horizontal="center"/>
    </xf>
    <xf numFmtId="2" fontId="0" fillId="10" borderId="29" xfId="0" applyNumberFormat="1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50" fillId="7" borderId="9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35" fillId="10" borderId="9" xfId="0" applyFont="1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35" fillId="10" borderId="15" xfId="0" applyFont="1" applyFill="1" applyBorder="1" applyAlignment="1">
      <alignment/>
    </xf>
    <xf numFmtId="0" fontId="50" fillId="7" borderId="8" xfId="0" applyFont="1" applyFill="1" applyBorder="1" applyAlignment="1">
      <alignment horizontal="center"/>
    </xf>
    <xf numFmtId="0" fontId="50" fillId="7" borderId="15" xfId="0" applyFont="1" applyFill="1" applyBorder="1" applyAlignment="1">
      <alignment/>
    </xf>
    <xf numFmtId="0" fontId="50" fillId="7" borderId="38" xfId="0" applyFont="1" applyFill="1" applyBorder="1" applyAlignment="1">
      <alignment/>
    </xf>
    <xf numFmtId="0" fontId="11" fillId="10" borderId="38" xfId="0" applyFont="1" applyFill="1" applyBorder="1" applyAlignment="1">
      <alignment/>
    </xf>
    <xf numFmtId="0" fontId="11" fillId="10" borderId="15" xfId="0" applyFont="1" applyFill="1" applyBorder="1" applyAlignment="1">
      <alignment/>
    </xf>
    <xf numFmtId="0" fontId="33" fillId="10" borderId="9" xfId="0" applyFont="1" applyFill="1" applyBorder="1" applyAlignment="1">
      <alignment horizontal="center"/>
    </xf>
    <xf numFmtId="0" fontId="33" fillId="10" borderId="8" xfId="0" applyFont="1" applyFill="1" applyBorder="1" applyAlignment="1">
      <alignment horizontal="center"/>
    </xf>
    <xf numFmtId="0" fontId="33" fillId="10" borderId="15" xfId="0" applyFont="1" applyFill="1" applyBorder="1" applyAlignment="1">
      <alignment/>
    </xf>
    <xf numFmtId="0" fontId="33" fillId="10" borderId="38" xfId="0" applyFont="1" applyFill="1" applyBorder="1" applyAlignment="1">
      <alignment/>
    </xf>
    <xf numFmtId="0" fontId="12" fillId="10" borderId="8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10" fillId="10" borderId="15" xfId="0" applyFont="1" applyFill="1" applyBorder="1" applyAlignment="1">
      <alignment/>
    </xf>
    <xf numFmtId="0" fontId="35" fillId="10" borderId="38" xfId="0" applyFont="1" applyFill="1" applyBorder="1" applyAlignment="1">
      <alignment/>
    </xf>
    <xf numFmtId="0" fontId="35" fillId="10" borderId="8" xfId="0" applyFont="1" applyFill="1" applyBorder="1" applyAlignment="1">
      <alignment horizontal="center"/>
    </xf>
    <xf numFmtId="0" fontId="33" fillId="10" borderId="36" xfId="0" applyFont="1" applyFill="1" applyBorder="1" applyAlignment="1">
      <alignment horizontal="center"/>
    </xf>
    <xf numFmtId="0" fontId="35" fillId="10" borderId="36" xfId="0" applyFont="1" applyFill="1" applyBorder="1" applyAlignment="1">
      <alignment horizontal="center"/>
    </xf>
    <xf numFmtId="0" fontId="50" fillId="7" borderId="48" xfId="0" applyFont="1" applyFill="1" applyBorder="1" applyAlignment="1">
      <alignment horizontal="center"/>
    </xf>
    <xf numFmtId="0" fontId="17" fillId="10" borderId="49" xfId="0" applyFont="1" applyFill="1" applyBorder="1" applyAlignment="1">
      <alignment/>
    </xf>
    <xf numFmtId="0" fontId="17" fillId="10" borderId="23" xfId="0" applyFont="1" applyFill="1" applyBorder="1" applyAlignment="1">
      <alignment/>
    </xf>
    <xf numFmtId="0" fontId="38" fillId="10" borderId="38" xfId="0" applyFont="1" applyFill="1" applyBorder="1" applyAlignment="1">
      <alignment/>
    </xf>
    <xf numFmtId="0" fontId="38" fillId="10" borderId="15" xfId="0" applyFont="1" applyFill="1" applyBorder="1" applyAlignment="1">
      <alignment/>
    </xf>
    <xf numFmtId="0" fontId="38" fillId="10" borderId="8" xfId="0" applyFont="1" applyFill="1" applyBorder="1" applyAlignment="1">
      <alignment horizontal="center"/>
    </xf>
    <xf numFmtId="0" fontId="38" fillId="10" borderId="9" xfId="0" applyFont="1" applyFill="1" applyBorder="1" applyAlignment="1">
      <alignment horizontal="center"/>
    </xf>
    <xf numFmtId="2" fontId="0" fillId="10" borderId="8" xfId="0" applyNumberFormat="1" applyFont="1" applyFill="1" applyBorder="1" applyAlignment="1">
      <alignment horizontal="center"/>
    </xf>
    <xf numFmtId="0" fontId="38" fillId="10" borderId="36" xfId="0" applyFont="1" applyFill="1" applyBorder="1" applyAlignment="1">
      <alignment horizontal="center"/>
    </xf>
    <xf numFmtId="0" fontId="33" fillId="10" borderId="48" xfId="0" applyFont="1" applyFill="1" applyBorder="1" applyAlignment="1">
      <alignment horizontal="center"/>
    </xf>
    <xf numFmtId="0" fontId="10" fillId="10" borderId="36" xfId="0" applyFont="1" applyFill="1" applyBorder="1" applyAlignment="1">
      <alignment horizontal="center"/>
    </xf>
    <xf numFmtId="2" fontId="11" fillId="10" borderId="8" xfId="0" applyNumberFormat="1" applyFont="1" applyFill="1" applyBorder="1" applyAlignment="1">
      <alignment horizontal="center"/>
    </xf>
    <xf numFmtId="2" fontId="16" fillId="10" borderId="8" xfId="0" applyNumberFormat="1" applyFont="1" applyFill="1" applyBorder="1" applyAlignment="1">
      <alignment horizontal="center"/>
    </xf>
    <xf numFmtId="2" fontId="14" fillId="10" borderId="8" xfId="0" applyNumberFormat="1" applyFont="1" applyFill="1" applyBorder="1" applyAlignment="1">
      <alignment horizontal="center"/>
    </xf>
    <xf numFmtId="2" fontId="14" fillId="10" borderId="29" xfId="0" applyNumberFormat="1" applyFont="1" applyFill="1" applyBorder="1" applyAlignment="1">
      <alignment horizontal="center"/>
    </xf>
    <xf numFmtId="2" fontId="50" fillId="7" borderId="8" xfId="0" applyNumberFormat="1" applyFont="1" applyFill="1" applyBorder="1" applyAlignment="1">
      <alignment horizontal="center"/>
    </xf>
    <xf numFmtId="2" fontId="50" fillId="7" borderId="13" xfId="0" applyNumberFormat="1" applyFont="1" applyFill="1" applyBorder="1" applyAlignment="1">
      <alignment horizontal="center"/>
    </xf>
    <xf numFmtId="2" fontId="12" fillId="10" borderId="8" xfId="0" applyNumberFormat="1" applyFont="1" applyFill="1" applyBorder="1" applyAlignment="1">
      <alignment horizontal="center"/>
    </xf>
    <xf numFmtId="2" fontId="12" fillId="10" borderId="29" xfId="0" applyNumberFormat="1" applyFont="1" applyFill="1" applyBorder="1" applyAlignment="1">
      <alignment horizontal="center"/>
    </xf>
    <xf numFmtId="2" fontId="33" fillId="10" borderId="8" xfId="0" applyNumberFormat="1" applyFont="1" applyFill="1" applyBorder="1" applyAlignment="1">
      <alignment horizontal="center"/>
    </xf>
    <xf numFmtId="170" fontId="11" fillId="10" borderId="10" xfId="0" applyNumberFormat="1" applyFont="1" applyFill="1" applyBorder="1" applyAlignment="1">
      <alignment horizontal="center"/>
    </xf>
    <xf numFmtId="170" fontId="14" fillId="10" borderId="9" xfId="0" applyNumberFormat="1" applyFont="1" applyFill="1" applyBorder="1" applyAlignment="1">
      <alignment horizontal="center"/>
    </xf>
    <xf numFmtId="170" fontId="14" fillId="10" borderId="35" xfId="0" applyNumberFormat="1" applyFont="1" applyFill="1" applyBorder="1" applyAlignment="1">
      <alignment horizontal="center"/>
    </xf>
    <xf numFmtId="170" fontId="33" fillId="10" borderId="9" xfId="0" applyNumberFormat="1" applyFont="1" applyFill="1" applyBorder="1" applyAlignment="1">
      <alignment horizontal="center"/>
    </xf>
    <xf numFmtId="170" fontId="50" fillId="7" borderId="32" xfId="0" applyNumberFormat="1" applyFont="1" applyFill="1" applyBorder="1" applyAlignment="1">
      <alignment horizontal="center"/>
    </xf>
    <xf numFmtId="0" fontId="16" fillId="10" borderId="47" xfId="0" applyFont="1" applyFill="1" applyBorder="1" applyAlignment="1">
      <alignment horizontal="center"/>
    </xf>
    <xf numFmtId="0" fontId="11" fillId="10" borderId="41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center"/>
    </xf>
    <xf numFmtId="0" fontId="16" fillId="10" borderId="33" xfId="0" applyFont="1" applyFill="1" applyBorder="1" applyAlignment="1">
      <alignment horizontal="center"/>
    </xf>
    <xf numFmtId="0" fontId="16" fillId="10" borderId="12" xfId="0" applyFont="1" applyFill="1" applyBorder="1" applyAlignment="1">
      <alignment horizontal="center"/>
    </xf>
    <xf numFmtId="0" fontId="16" fillId="10" borderId="41" xfId="0" applyFont="1" applyFill="1" applyBorder="1" applyAlignment="1">
      <alignment horizontal="center"/>
    </xf>
    <xf numFmtId="0" fontId="16" fillId="10" borderId="14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0" fillId="10" borderId="41" xfId="0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0" fontId="35" fillId="10" borderId="12" xfId="0" applyFont="1" applyFill="1" applyBorder="1" applyAlignment="1">
      <alignment horizontal="center"/>
    </xf>
    <xf numFmtId="0" fontId="35" fillId="10" borderId="41" xfId="0" applyFont="1" applyFill="1" applyBorder="1" applyAlignment="1">
      <alignment horizontal="center"/>
    </xf>
    <xf numFmtId="0" fontId="35" fillId="10" borderId="14" xfId="0" applyFont="1" applyFill="1" applyBorder="1" applyAlignment="1">
      <alignment horizontal="center"/>
    </xf>
    <xf numFmtId="0" fontId="14" fillId="10" borderId="41" xfId="0" applyFont="1" applyFill="1" applyBorder="1" applyAlignment="1">
      <alignment horizontal="center"/>
    </xf>
    <xf numFmtId="0" fontId="14" fillId="10" borderId="14" xfId="0" applyFont="1" applyFill="1" applyBorder="1" applyAlignment="1">
      <alignment horizontal="center"/>
    </xf>
    <xf numFmtId="0" fontId="33" fillId="10" borderId="41" xfId="0" applyFont="1" applyFill="1" applyBorder="1" applyAlignment="1">
      <alignment horizontal="center"/>
    </xf>
    <xf numFmtId="0" fontId="33" fillId="10" borderId="14" xfId="0" applyFont="1" applyFill="1" applyBorder="1" applyAlignment="1">
      <alignment horizontal="center"/>
    </xf>
    <xf numFmtId="0" fontId="12" fillId="10" borderId="41" xfId="0" applyFont="1" applyFill="1" applyBorder="1" applyAlignment="1">
      <alignment horizontal="center"/>
    </xf>
    <xf numFmtId="0" fontId="17" fillId="10" borderId="50" xfId="0" applyFont="1" applyFill="1" applyBorder="1" applyAlignment="1">
      <alignment horizontal="center"/>
    </xf>
    <xf numFmtId="0" fontId="17" fillId="10" borderId="39" xfId="0" applyFont="1" applyFill="1" applyBorder="1" applyAlignment="1">
      <alignment horizontal="center"/>
    </xf>
    <xf numFmtId="0" fontId="38" fillId="10" borderId="38" xfId="0" applyFont="1" applyFill="1" applyBorder="1" applyAlignment="1">
      <alignment/>
    </xf>
    <xf numFmtId="0" fontId="38" fillId="10" borderId="15" xfId="0" applyFont="1" applyFill="1" applyBorder="1" applyAlignment="1">
      <alignment/>
    </xf>
    <xf numFmtId="0" fontId="83" fillId="7" borderId="38" xfId="0" applyFont="1" applyFill="1" applyBorder="1" applyAlignment="1">
      <alignment/>
    </xf>
    <xf numFmtId="0" fontId="83" fillId="7" borderId="15" xfId="0" applyFont="1" applyFill="1" applyBorder="1" applyAlignment="1">
      <alignment/>
    </xf>
    <xf numFmtId="0" fontId="35" fillId="10" borderId="38" xfId="0" applyFont="1" applyFill="1" applyBorder="1" applyAlignment="1">
      <alignment/>
    </xf>
    <xf numFmtId="0" fontId="35" fillId="10" borderId="15" xfId="0" applyFont="1" applyFill="1" applyBorder="1" applyAlignment="1">
      <alignment/>
    </xf>
    <xf numFmtId="0" fontId="14" fillId="10" borderId="36" xfId="0" applyFont="1" applyFill="1" applyBorder="1" applyAlignment="1">
      <alignment horizontal="center"/>
    </xf>
    <xf numFmtId="0" fontId="16" fillId="10" borderId="42" xfId="0" applyFont="1" applyFill="1" applyBorder="1" applyAlignment="1">
      <alignment/>
    </xf>
    <xf numFmtId="0" fontId="14" fillId="10" borderId="32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83" fillId="7" borderId="9" xfId="0" applyFont="1" applyFill="1" applyBorder="1" applyAlignment="1">
      <alignment horizontal="center"/>
    </xf>
    <xf numFmtId="0" fontId="83" fillId="7" borderId="8" xfId="0" applyFont="1" applyFill="1" applyBorder="1" applyAlignment="1">
      <alignment horizontal="center"/>
    </xf>
    <xf numFmtId="0" fontId="11" fillId="10" borderId="32" xfId="0" applyFont="1" applyFill="1" applyBorder="1" applyAlignment="1">
      <alignment horizontal="center"/>
    </xf>
    <xf numFmtId="0" fontId="14" fillId="10" borderId="42" xfId="0" applyFont="1" applyFill="1" applyBorder="1" applyAlignment="1">
      <alignment/>
    </xf>
    <xf numFmtId="0" fontId="12" fillId="10" borderId="42" xfId="0" applyFont="1" applyFill="1" applyBorder="1" applyAlignment="1">
      <alignment/>
    </xf>
    <xf numFmtId="0" fontId="34" fillId="10" borderId="38" xfId="0" applyFont="1" applyFill="1" applyBorder="1" applyAlignment="1">
      <alignment/>
    </xf>
    <xf numFmtId="0" fontId="34" fillId="10" borderId="8" xfId="0" applyFont="1" applyFill="1" applyBorder="1" applyAlignment="1">
      <alignment horizontal="center"/>
    </xf>
    <xf numFmtId="0" fontId="38" fillId="10" borderId="8" xfId="0" applyFont="1" applyFill="1" applyBorder="1" applyAlignment="1">
      <alignment horizontal="center"/>
    </xf>
    <xf numFmtId="0" fontId="38" fillId="10" borderId="9" xfId="0" applyFont="1" applyFill="1" applyBorder="1" applyAlignment="1">
      <alignment horizontal="center"/>
    </xf>
    <xf numFmtId="0" fontId="12" fillId="10" borderId="32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0" fontId="16" fillId="10" borderId="32" xfId="0" applyFont="1" applyFill="1" applyBorder="1" applyAlignment="1">
      <alignment horizontal="center"/>
    </xf>
    <xf numFmtId="0" fontId="17" fillId="10" borderId="51" xfId="0" applyFont="1" applyFill="1" applyBorder="1" applyAlignment="1">
      <alignment horizontal="center"/>
    </xf>
    <xf numFmtId="0" fontId="17" fillId="10" borderId="42" xfId="0" applyFont="1" applyFill="1" applyBorder="1" applyAlignment="1">
      <alignment/>
    </xf>
    <xf numFmtId="0" fontId="38" fillId="10" borderId="42" xfId="0" applyFont="1" applyFill="1" applyBorder="1" applyAlignment="1">
      <alignment/>
    </xf>
    <xf numFmtId="0" fontId="10" fillId="10" borderId="42" xfId="0" applyFont="1" applyFill="1" applyBorder="1" applyAlignment="1">
      <alignment/>
    </xf>
    <xf numFmtId="0" fontId="50" fillId="7" borderId="42" xfId="0" applyFont="1" applyFill="1" applyBorder="1" applyAlignment="1">
      <alignment/>
    </xf>
    <xf numFmtId="0" fontId="33" fillId="10" borderId="42" xfId="0" applyFont="1" applyFill="1" applyBorder="1" applyAlignment="1">
      <alignment/>
    </xf>
    <xf numFmtId="0" fontId="11" fillId="10" borderId="42" xfId="0" applyFont="1" applyFill="1" applyBorder="1" applyAlignment="1">
      <alignment/>
    </xf>
    <xf numFmtId="0" fontId="106" fillId="10" borderId="1" xfId="0" applyFont="1" applyFill="1" applyBorder="1" applyAlignment="1">
      <alignment horizontal="center"/>
    </xf>
    <xf numFmtId="0" fontId="107" fillId="10" borderId="1" xfId="0" applyFont="1" applyFill="1" applyBorder="1" applyAlignment="1">
      <alignment horizontal="center"/>
    </xf>
    <xf numFmtId="0" fontId="108" fillId="10" borderId="1" xfId="0" applyFont="1" applyFill="1" applyBorder="1" applyAlignment="1">
      <alignment horizontal="center"/>
    </xf>
    <xf numFmtId="0" fontId="109" fillId="10" borderId="1" xfId="0" applyFont="1" applyFill="1" applyBorder="1" applyAlignment="1">
      <alignment horizontal="center"/>
    </xf>
    <xf numFmtId="0" fontId="110" fillId="10" borderId="1" xfId="0" applyFont="1" applyFill="1" applyBorder="1" applyAlignment="1">
      <alignment horizontal="center"/>
    </xf>
    <xf numFmtId="0" fontId="111" fillId="10" borderId="1" xfId="0" applyFont="1" applyFill="1" applyBorder="1" applyAlignment="1">
      <alignment horizontal="center"/>
    </xf>
    <xf numFmtId="0" fontId="111" fillId="10" borderId="24" xfId="0" applyFont="1" applyFill="1" applyBorder="1" applyAlignment="1">
      <alignment horizontal="center"/>
    </xf>
    <xf numFmtId="0" fontId="112" fillId="10" borderId="1" xfId="0" applyFont="1" applyFill="1" applyBorder="1" applyAlignment="1">
      <alignment horizontal="center"/>
    </xf>
    <xf numFmtId="0" fontId="113" fillId="7" borderId="1" xfId="0" applyFont="1" applyFill="1" applyBorder="1" applyAlignment="1">
      <alignment horizontal="center"/>
    </xf>
    <xf numFmtId="0" fontId="114" fillId="10" borderId="1" xfId="0" applyFont="1" applyFill="1" applyBorder="1" applyAlignment="1">
      <alignment horizontal="center"/>
    </xf>
    <xf numFmtId="0" fontId="115" fillId="10" borderId="1" xfId="0" applyFont="1" applyFill="1" applyBorder="1" applyAlignment="1">
      <alignment horizontal="center"/>
    </xf>
    <xf numFmtId="0" fontId="114" fillId="10" borderId="24" xfId="0" applyFont="1" applyFill="1" applyBorder="1" applyAlignment="1">
      <alignment horizontal="center"/>
    </xf>
    <xf numFmtId="0" fontId="113" fillId="7" borderId="24" xfId="0" applyFont="1" applyFill="1" applyBorder="1" applyAlignment="1">
      <alignment horizontal="center"/>
    </xf>
    <xf numFmtId="0" fontId="112" fillId="10" borderId="24" xfId="0" applyFont="1" applyFill="1" applyBorder="1" applyAlignment="1">
      <alignment horizontal="center"/>
    </xf>
    <xf numFmtId="0" fontId="110" fillId="10" borderId="24" xfId="0" applyFont="1" applyFill="1" applyBorder="1" applyAlignment="1">
      <alignment horizontal="center"/>
    </xf>
    <xf numFmtId="0" fontId="109" fillId="10" borderId="24" xfId="0" applyFont="1" applyFill="1" applyBorder="1" applyAlignment="1">
      <alignment horizontal="center"/>
    </xf>
    <xf numFmtId="0" fontId="108" fillId="10" borderId="24" xfId="0" applyFont="1" applyFill="1" applyBorder="1" applyAlignment="1">
      <alignment horizontal="center"/>
    </xf>
    <xf numFmtId="0" fontId="107" fillId="10" borderId="24" xfId="0" applyFont="1" applyFill="1" applyBorder="1" applyAlignment="1">
      <alignment horizontal="center"/>
    </xf>
    <xf numFmtId="0" fontId="106" fillId="10" borderId="24" xfId="0" applyFont="1" applyFill="1" applyBorder="1" applyAlignment="1">
      <alignment horizontal="center"/>
    </xf>
    <xf numFmtId="0" fontId="115" fillId="10" borderId="24" xfId="0" applyFont="1" applyFill="1" applyBorder="1" applyAlignment="1">
      <alignment horizontal="center"/>
    </xf>
    <xf numFmtId="0" fontId="117" fillId="10" borderId="24" xfId="0" applyFont="1" applyFill="1" applyBorder="1" applyAlignment="1">
      <alignment horizontal="center"/>
    </xf>
    <xf numFmtId="0" fontId="117" fillId="10" borderId="15" xfId="0" applyFont="1" applyFill="1" applyBorder="1" applyAlignment="1">
      <alignment horizontal="center"/>
    </xf>
    <xf numFmtId="0" fontId="117" fillId="10" borderId="8" xfId="0" applyFont="1" applyFill="1" applyBorder="1" applyAlignment="1">
      <alignment horizontal="center"/>
    </xf>
    <xf numFmtId="0" fontId="117" fillId="10" borderId="26" xfId="0" applyFont="1" applyFill="1" applyBorder="1" applyAlignment="1">
      <alignment horizontal="center"/>
    </xf>
    <xf numFmtId="0" fontId="117" fillId="10" borderId="52" xfId="0" applyFont="1" applyFill="1" applyBorder="1" applyAlignment="1">
      <alignment horizontal="center"/>
    </xf>
    <xf numFmtId="0" fontId="118" fillId="10" borderId="2" xfId="0" applyFont="1" applyFill="1" applyBorder="1" applyAlignment="1">
      <alignment horizontal="center"/>
    </xf>
    <xf numFmtId="0" fontId="118" fillId="10" borderId="28" xfId="0" applyFont="1" applyFill="1" applyBorder="1" applyAlignment="1">
      <alignment horizontal="center"/>
    </xf>
    <xf numFmtId="0" fontId="118" fillId="10" borderId="29" xfId="0" applyFont="1" applyFill="1" applyBorder="1" applyAlignment="1">
      <alignment horizontal="center"/>
    </xf>
    <xf numFmtId="0" fontId="119" fillId="10" borderId="2" xfId="0" applyFont="1" applyFill="1" applyBorder="1" applyAlignment="1">
      <alignment horizontal="center"/>
    </xf>
    <xf numFmtId="0" fontId="119" fillId="10" borderId="28" xfId="0" applyFont="1" applyFill="1" applyBorder="1" applyAlignment="1">
      <alignment horizontal="center"/>
    </xf>
    <xf numFmtId="0" fontId="119" fillId="10" borderId="29" xfId="0" applyFont="1" applyFill="1" applyBorder="1" applyAlignment="1">
      <alignment horizontal="center"/>
    </xf>
    <xf numFmtId="0" fontId="120" fillId="10" borderId="2" xfId="0" applyFont="1" applyFill="1" applyBorder="1" applyAlignment="1">
      <alignment horizontal="center"/>
    </xf>
    <xf numFmtId="0" fontId="120" fillId="10" borderId="28" xfId="0" applyFont="1" applyFill="1" applyBorder="1" applyAlignment="1">
      <alignment horizontal="center"/>
    </xf>
    <xf numFmtId="0" fontId="120" fillId="10" borderId="29" xfId="0" applyFont="1" applyFill="1" applyBorder="1" applyAlignment="1">
      <alignment horizontal="center"/>
    </xf>
    <xf numFmtId="0" fontId="120" fillId="10" borderId="52" xfId="0" applyFont="1" applyFill="1" applyBorder="1" applyAlignment="1">
      <alignment horizontal="center"/>
    </xf>
    <xf numFmtId="0" fontId="121" fillId="10" borderId="2" xfId="0" applyFont="1" applyFill="1" applyBorder="1" applyAlignment="1">
      <alignment horizontal="center"/>
    </xf>
    <xf numFmtId="0" fontId="121" fillId="10" borderId="28" xfId="0" applyFont="1" applyFill="1" applyBorder="1" applyAlignment="1">
      <alignment horizontal="center"/>
    </xf>
    <xf numFmtId="0" fontId="121" fillId="10" borderId="29" xfId="0" applyFont="1" applyFill="1" applyBorder="1" applyAlignment="1">
      <alignment horizontal="center"/>
    </xf>
    <xf numFmtId="0" fontId="121" fillId="10" borderId="52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28" xfId="0" applyFont="1" applyFill="1" applyBorder="1" applyAlignment="1">
      <alignment horizontal="center"/>
    </xf>
    <xf numFmtId="0" fontId="8" fillId="10" borderId="29" xfId="0" applyFont="1" applyFill="1" applyBorder="1" applyAlignment="1">
      <alignment horizontal="center"/>
    </xf>
    <xf numFmtId="0" fontId="8" fillId="10" borderId="52" xfId="0" applyFont="1" applyFill="1" applyBorder="1" applyAlignment="1">
      <alignment horizontal="center"/>
    </xf>
    <xf numFmtId="0" fontId="123" fillId="10" borderId="28" xfId="0" applyFont="1" applyFill="1" applyBorder="1" applyAlignment="1">
      <alignment horizontal="center"/>
    </xf>
    <xf numFmtId="0" fontId="123" fillId="10" borderId="29" xfId="0" applyFont="1" applyFill="1" applyBorder="1" applyAlignment="1">
      <alignment horizontal="center"/>
    </xf>
    <xf numFmtId="0" fontId="124" fillId="10" borderId="52" xfId="0" applyFont="1" applyFill="1" applyBorder="1" applyAlignment="1">
      <alignment horizontal="center"/>
    </xf>
    <xf numFmtId="0" fontId="125" fillId="7" borderId="23" xfId="0" applyFont="1" applyFill="1" applyBorder="1" applyAlignment="1">
      <alignment horizontal="center"/>
    </xf>
    <xf numFmtId="0" fontId="125" fillId="7" borderId="13" xfId="0" applyFont="1" applyFill="1" applyBorder="1" applyAlignment="1">
      <alignment horizontal="center"/>
    </xf>
    <xf numFmtId="0" fontId="125" fillId="7" borderId="32" xfId="0" applyFont="1" applyFill="1" applyBorder="1" applyAlignment="1">
      <alignment horizontal="center"/>
    </xf>
    <xf numFmtId="0" fontId="119" fillId="10" borderId="23" xfId="0" applyFont="1" applyFill="1" applyBorder="1" applyAlignment="1">
      <alignment horizontal="center"/>
    </xf>
    <xf numFmtId="0" fontId="119" fillId="10" borderId="13" xfId="0" applyFont="1" applyFill="1" applyBorder="1" applyAlignment="1">
      <alignment horizontal="center"/>
    </xf>
    <xf numFmtId="0" fontId="121" fillId="10" borderId="33" xfId="0" applyFont="1" applyFill="1" applyBorder="1" applyAlignment="1">
      <alignment horizontal="center"/>
    </xf>
    <xf numFmtId="0" fontId="122" fillId="10" borderId="33" xfId="0" applyFont="1" applyFill="1" applyBorder="1" applyAlignment="1">
      <alignment horizontal="center"/>
    </xf>
    <xf numFmtId="0" fontId="122" fillId="10" borderId="23" xfId="0" applyFont="1" applyFill="1" applyBorder="1" applyAlignment="1">
      <alignment horizontal="center"/>
    </xf>
    <xf numFmtId="0" fontId="122" fillId="10" borderId="13" xfId="0" applyFont="1" applyFill="1" applyBorder="1" applyAlignment="1">
      <alignment horizontal="center"/>
    </xf>
    <xf numFmtId="0" fontId="122" fillId="10" borderId="9" xfId="0" applyFont="1" applyFill="1" applyBorder="1" applyAlignment="1">
      <alignment horizontal="center"/>
    </xf>
    <xf numFmtId="0" fontId="123" fillId="10" borderId="34" xfId="0" applyFont="1" applyFill="1" applyBorder="1" applyAlignment="1">
      <alignment horizontal="center"/>
    </xf>
    <xf numFmtId="0" fontId="124" fillId="10" borderId="28" xfId="0" applyFont="1" applyFill="1" applyBorder="1" applyAlignment="1">
      <alignment horizontal="center"/>
    </xf>
    <xf numFmtId="0" fontId="124" fillId="10" borderId="29" xfId="0" applyFont="1" applyFill="1" applyBorder="1" applyAlignment="1">
      <alignment horizontal="center"/>
    </xf>
    <xf numFmtId="0" fontId="125" fillId="7" borderId="33" xfId="0" applyFont="1" applyFill="1" applyBorder="1" applyAlignment="1">
      <alignment horizontal="center"/>
    </xf>
    <xf numFmtId="0" fontId="123" fillId="10" borderId="26" xfId="0" applyFont="1" applyFill="1" applyBorder="1" applyAlignment="1">
      <alignment horizontal="center"/>
    </xf>
    <xf numFmtId="0" fontId="123" fillId="10" borderId="8" xfId="0" applyFont="1" applyFill="1" applyBorder="1" applyAlignment="1">
      <alignment horizontal="center"/>
    </xf>
    <xf numFmtId="0" fontId="123" fillId="10" borderId="15" xfId="0" applyFont="1" applyFill="1" applyBorder="1" applyAlignment="1">
      <alignment horizontal="center"/>
    </xf>
    <xf numFmtId="0" fontId="123" fillId="10" borderId="24" xfId="0" applyFont="1" applyFill="1" applyBorder="1" applyAlignment="1">
      <alignment horizontal="center"/>
    </xf>
    <xf numFmtId="0" fontId="123" fillId="10" borderId="1" xfId="0" applyFont="1" applyFill="1" applyBorder="1" applyAlignment="1">
      <alignment horizontal="center"/>
    </xf>
    <xf numFmtId="0" fontId="8" fillId="10" borderId="24" xfId="0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8" fillId="10" borderId="26" xfId="0" applyFont="1" applyFill="1" applyBorder="1" applyAlignment="1">
      <alignment horizontal="center"/>
    </xf>
    <xf numFmtId="0" fontId="119" fillId="10" borderId="1" xfId="0" applyFont="1" applyFill="1" applyBorder="1" applyAlignment="1">
      <alignment horizontal="center"/>
    </xf>
    <xf numFmtId="0" fontId="119" fillId="10" borderId="26" xfId="0" applyFont="1" applyFill="1" applyBorder="1" applyAlignment="1">
      <alignment horizontal="center"/>
    </xf>
    <xf numFmtId="0" fontId="119" fillId="10" borderId="8" xfId="0" applyFont="1" applyFill="1" applyBorder="1" applyAlignment="1">
      <alignment horizontal="center"/>
    </xf>
    <xf numFmtId="0" fontId="119" fillId="10" borderId="15" xfId="0" applyFont="1" applyFill="1" applyBorder="1" applyAlignment="1">
      <alignment horizontal="center"/>
    </xf>
    <xf numFmtId="0" fontId="119" fillId="10" borderId="24" xfId="0" applyFont="1" applyFill="1" applyBorder="1" applyAlignment="1">
      <alignment horizontal="center"/>
    </xf>
    <xf numFmtId="0" fontId="120" fillId="10" borderId="24" xfId="0" applyFont="1" applyFill="1" applyBorder="1" applyAlignment="1">
      <alignment horizontal="center"/>
    </xf>
    <xf numFmtId="0" fontId="120" fillId="10" borderId="8" xfId="0" applyFont="1" applyFill="1" applyBorder="1" applyAlignment="1">
      <alignment horizontal="center"/>
    </xf>
    <xf numFmtId="0" fontId="120" fillId="10" borderId="26" xfId="0" applyFont="1" applyFill="1" applyBorder="1" applyAlignment="1">
      <alignment horizontal="center"/>
    </xf>
    <xf numFmtId="0" fontId="120" fillId="10" borderId="23" xfId="0" applyFont="1" applyFill="1" applyBorder="1" applyAlignment="1">
      <alignment horizontal="center"/>
    </xf>
    <xf numFmtId="0" fontId="120" fillId="10" borderId="15" xfId="0" applyFont="1" applyFill="1" applyBorder="1" applyAlignment="1">
      <alignment horizontal="center"/>
    </xf>
    <xf numFmtId="0" fontId="118" fillId="10" borderId="26" xfId="0" applyFont="1" applyFill="1" applyBorder="1" applyAlignment="1">
      <alignment horizontal="center"/>
    </xf>
    <xf numFmtId="0" fontId="118" fillId="10" borderId="8" xfId="0" applyFont="1" applyFill="1" applyBorder="1" applyAlignment="1">
      <alignment horizontal="center"/>
    </xf>
    <xf numFmtId="0" fontId="118" fillId="10" borderId="15" xfId="0" applyFont="1" applyFill="1" applyBorder="1" applyAlignment="1">
      <alignment horizontal="center"/>
    </xf>
    <xf numFmtId="0" fontId="118" fillId="10" borderId="24" xfId="0" applyFont="1" applyFill="1" applyBorder="1" applyAlignment="1">
      <alignment horizontal="center"/>
    </xf>
    <xf numFmtId="0" fontId="118" fillId="10" borderId="11" xfId="0" applyFont="1" applyFill="1" applyBorder="1" applyAlignment="1">
      <alignment horizontal="center"/>
    </xf>
    <xf numFmtId="0" fontId="118" fillId="10" borderId="21" xfId="0" applyFont="1" applyFill="1" applyBorder="1" applyAlignment="1">
      <alignment horizontal="center"/>
    </xf>
    <xf numFmtId="0" fontId="122" fillId="10" borderId="24" xfId="0" applyFont="1" applyFill="1" applyBorder="1" applyAlignment="1">
      <alignment horizontal="center"/>
    </xf>
    <xf numFmtId="0" fontId="122" fillId="10" borderId="15" xfId="0" applyFont="1" applyFill="1" applyBorder="1" applyAlignment="1">
      <alignment horizontal="center"/>
    </xf>
    <xf numFmtId="0" fontId="122" fillId="10" borderId="8" xfId="0" applyFont="1" applyFill="1" applyBorder="1" applyAlignment="1">
      <alignment horizontal="center"/>
    </xf>
    <xf numFmtId="0" fontId="122" fillId="10" borderId="26" xfId="0" applyFont="1" applyFill="1" applyBorder="1" applyAlignment="1">
      <alignment horizontal="center"/>
    </xf>
    <xf numFmtId="0" fontId="121" fillId="10" borderId="26" xfId="0" applyFont="1" applyFill="1" applyBorder="1" applyAlignment="1">
      <alignment horizontal="center"/>
    </xf>
    <xf numFmtId="0" fontId="121" fillId="10" borderId="8" xfId="0" applyFont="1" applyFill="1" applyBorder="1" applyAlignment="1">
      <alignment horizontal="center"/>
    </xf>
    <xf numFmtId="0" fontId="121" fillId="10" borderId="15" xfId="0" applyFont="1" applyFill="1" applyBorder="1" applyAlignment="1">
      <alignment horizontal="center"/>
    </xf>
    <xf numFmtId="0" fontId="121" fillId="10" borderId="24" xfId="0" applyFont="1" applyFill="1" applyBorder="1" applyAlignment="1">
      <alignment horizontal="center"/>
    </xf>
    <xf numFmtId="0" fontId="121" fillId="10" borderId="21" xfId="0" applyFont="1" applyFill="1" applyBorder="1" applyAlignment="1">
      <alignment horizontal="center"/>
    </xf>
    <xf numFmtId="0" fontId="121" fillId="10" borderId="11" xfId="0" applyFont="1" applyFill="1" applyBorder="1" applyAlignment="1">
      <alignment horizontal="center"/>
    </xf>
    <xf numFmtId="0" fontId="125" fillId="7" borderId="24" xfId="0" applyFont="1" applyFill="1" applyBorder="1" applyAlignment="1">
      <alignment horizontal="center"/>
    </xf>
    <xf numFmtId="0" fontId="125" fillId="7" borderId="15" xfId="0" applyFont="1" applyFill="1" applyBorder="1" applyAlignment="1">
      <alignment horizontal="center"/>
    </xf>
    <xf numFmtId="0" fontId="125" fillId="7" borderId="8" xfId="0" applyFont="1" applyFill="1" applyBorder="1" applyAlignment="1">
      <alignment horizontal="center"/>
    </xf>
    <xf numFmtId="0" fontId="124" fillId="10" borderId="26" xfId="0" applyFont="1" applyFill="1" applyBorder="1" applyAlignment="1">
      <alignment horizontal="center"/>
    </xf>
    <xf numFmtId="0" fontId="124" fillId="10" borderId="8" xfId="0" applyFont="1" applyFill="1" applyBorder="1" applyAlignment="1">
      <alignment horizontal="center"/>
    </xf>
    <xf numFmtId="0" fontId="124" fillId="10" borderId="24" xfId="0" applyFont="1" applyFill="1" applyBorder="1" applyAlignment="1">
      <alignment horizontal="center"/>
    </xf>
    <xf numFmtId="0" fontId="124" fillId="10" borderId="15" xfId="0" applyFont="1" applyFill="1" applyBorder="1" applyAlignment="1">
      <alignment horizontal="center"/>
    </xf>
    <xf numFmtId="2" fontId="16" fillId="10" borderId="29" xfId="0" applyNumberFormat="1" applyFont="1" applyFill="1" applyBorder="1" applyAlignment="1">
      <alignment horizontal="center"/>
    </xf>
    <xf numFmtId="0" fontId="118" fillId="10" borderId="33" xfId="0" applyFont="1" applyFill="1" applyBorder="1" applyAlignment="1">
      <alignment horizontal="center"/>
    </xf>
    <xf numFmtId="0" fontId="117" fillId="10" borderId="32" xfId="0" applyFont="1" applyFill="1" applyBorder="1" applyAlignment="1">
      <alignment horizontal="center"/>
    </xf>
    <xf numFmtId="0" fontId="120" fillId="10" borderId="33" xfId="0" applyFont="1" applyFill="1" applyBorder="1" applyAlignment="1">
      <alignment horizontal="center"/>
    </xf>
    <xf numFmtId="0" fontId="120" fillId="10" borderId="32" xfId="0" applyFont="1" applyFill="1" applyBorder="1" applyAlignment="1">
      <alignment horizontal="center"/>
    </xf>
    <xf numFmtId="0" fontId="0" fillId="10" borderId="19" xfId="0" applyFont="1" applyFill="1" applyBorder="1" applyAlignment="1">
      <alignment horizontal="center"/>
    </xf>
    <xf numFmtId="0" fontId="8" fillId="10" borderId="33" xfId="0" applyFont="1" applyFill="1" applyBorder="1" applyAlignment="1">
      <alignment horizontal="center"/>
    </xf>
    <xf numFmtId="0" fontId="121" fillId="10" borderId="32" xfId="0" applyFont="1" applyFill="1" applyBorder="1" applyAlignment="1">
      <alignment horizontal="center"/>
    </xf>
    <xf numFmtId="0" fontId="35" fillId="10" borderId="32" xfId="0" applyFont="1" applyFill="1" applyBorder="1" applyAlignment="1">
      <alignment horizontal="center"/>
    </xf>
    <xf numFmtId="0" fontId="8" fillId="10" borderId="32" xfId="0" applyFont="1" applyFill="1" applyBorder="1" applyAlignment="1">
      <alignment horizontal="center"/>
    </xf>
    <xf numFmtId="0" fontId="14" fillId="10" borderId="19" xfId="0" applyFont="1" applyFill="1" applyBorder="1" applyAlignment="1">
      <alignment horizontal="center"/>
    </xf>
    <xf numFmtId="0" fontId="33" fillId="10" borderId="32" xfId="0" applyFont="1" applyFill="1" applyBorder="1" applyAlignment="1">
      <alignment horizontal="center"/>
    </xf>
    <xf numFmtId="0" fontId="123" fillId="10" borderId="32" xfId="0" applyFont="1" applyFill="1" applyBorder="1" applyAlignment="1">
      <alignment horizontal="center"/>
    </xf>
    <xf numFmtId="0" fontId="12" fillId="10" borderId="19" xfId="0" applyFont="1" applyFill="1" applyBorder="1" applyAlignment="1">
      <alignment horizontal="center"/>
    </xf>
    <xf numFmtId="0" fontId="124" fillId="10" borderId="32" xfId="0" applyFont="1" applyFill="1" applyBorder="1" applyAlignment="1">
      <alignment horizontal="center"/>
    </xf>
    <xf numFmtId="0" fontId="17" fillId="10" borderId="41" xfId="0" applyFont="1" applyFill="1" applyBorder="1" applyAlignment="1">
      <alignment horizontal="center"/>
    </xf>
    <xf numFmtId="0" fontId="17" fillId="10" borderId="14" xfId="0" applyFont="1" applyFill="1" applyBorder="1" applyAlignment="1">
      <alignment horizontal="center"/>
    </xf>
    <xf numFmtId="0" fontId="12" fillId="10" borderId="29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2" fillId="10" borderId="52" xfId="0" applyFont="1" applyFill="1" applyBorder="1" applyAlignment="1">
      <alignment horizontal="center"/>
    </xf>
    <xf numFmtId="0" fontId="12" fillId="10" borderId="48" xfId="0" applyFont="1" applyFill="1" applyBorder="1" applyAlignment="1">
      <alignment horizontal="center"/>
    </xf>
    <xf numFmtId="0" fontId="10" fillId="10" borderId="38" xfId="0" applyFont="1" applyFill="1" applyBorder="1" applyAlignment="1">
      <alignment/>
    </xf>
    <xf numFmtId="0" fontId="36" fillId="10" borderId="38" xfId="0" applyFont="1" applyFill="1" applyBorder="1" applyAlignment="1">
      <alignment/>
    </xf>
    <xf numFmtId="0" fontId="36" fillId="10" borderId="15" xfId="0" applyFont="1" applyFill="1" applyBorder="1" applyAlignment="1">
      <alignment/>
    </xf>
    <xf numFmtId="0" fontId="17" fillId="10" borderId="24" xfId="0" applyFont="1" applyFill="1" applyBorder="1" applyAlignment="1">
      <alignment horizontal="center"/>
    </xf>
    <xf numFmtId="2" fontId="0" fillId="10" borderId="13" xfId="0" applyNumberFormat="1" applyFont="1" applyFill="1" applyBorder="1" applyAlignment="1">
      <alignment horizontal="center"/>
    </xf>
    <xf numFmtId="0" fontId="10" fillId="10" borderId="51" xfId="0" applyFont="1" applyFill="1" applyBorder="1" applyAlignment="1">
      <alignment horizontal="center"/>
    </xf>
    <xf numFmtId="0" fontId="19" fillId="10" borderId="8" xfId="0" applyFont="1" applyFill="1" applyBorder="1" applyAlignment="1">
      <alignment horizontal="center"/>
    </xf>
    <xf numFmtId="0" fontId="19" fillId="10" borderId="15" xfId="0" applyFont="1" applyFill="1" applyBorder="1" applyAlignment="1">
      <alignment/>
    </xf>
    <xf numFmtId="0" fontId="12" fillId="10" borderId="38" xfId="0" applyFont="1" applyFill="1" applyBorder="1" applyAlignment="1">
      <alignment/>
    </xf>
    <xf numFmtId="0" fontId="12" fillId="10" borderId="15" xfId="0" applyFont="1" applyFill="1" applyBorder="1" applyAlignment="1">
      <alignment/>
    </xf>
    <xf numFmtId="0" fontId="127" fillId="10" borderId="34" xfId="0" applyFont="1" applyFill="1" applyBorder="1" applyAlignment="1">
      <alignment horizontal="center"/>
    </xf>
    <xf numFmtId="0" fontId="127" fillId="10" borderId="29" xfId="0" applyFont="1" applyFill="1" applyBorder="1" applyAlignment="1">
      <alignment horizontal="center"/>
    </xf>
    <xf numFmtId="0" fontId="127" fillId="10" borderId="2" xfId="0" applyFont="1" applyFill="1" applyBorder="1" applyAlignment="1">
      <alignment horizontal="center"/>
    </xf>
    <xf numFmtId="0" fontId="128" fillId="7" borderId="32" xfId="0" applyFont="1" applyFill="1" applyBorder="1" applyAlignment="1">
      <alignment horizontal="center"/>
    </xf>
    <xf numFmtId="0" fontId="128" fillId="7" borderId="13" xfId="0" applyFont="1" applyFill="1" applyBorder="1" applyAlignment="1">
      <alignment horizontal="center"/>
    </xf>
    <xf numFmtId="0" fontId="128" fillId="7" borderId="2" xfId="0" applyFont="1" applyFill="1" applyBorder="1" applyAlignment="1">
      <alignment horizontal="center"/>
    </xf>
    <xf numFmtId="0" fontId="128" fillId="7" borderId="15" xfId="0" applyFont="1" applyFill="1" applyBorder="1" applyAlignment="1">
      <alignment horizontal="center"/>
    </xf>
    <xf numFmtId="0" fontId="128" fillId="7" borderId="8" xfId="0" applyFont="1" applyFill="1" applyBorder="1" applyAlignment="1">
      <alignment horizontal="center"/>
    </xf>
    <xf numFmtId="0" fontId="130" fillId="10" borderId="32" xfId="0" applyFont="1" applyFill="1" applyBorder="1" applyAlignment="1">
      <alignment horizontal="center"/>
    </xf>
    <xf numFmtId="0" fontId="130" fillId="10" borderId="8" xfId="0" applyFont="1" applyFill="1" applyBorder="1" applyAlignment="1">
      <alignment horizontal="center"/>
    </xf>
    <xf numFmtId="0" fontId="130" fillId="10" borderId="15" xfId="0" applyFont="1" applyFill="1" applyBorder="1" applyAlignment="1">
      <alignment horizontal="center"/>
    </xf>
    <xf numFmtId="0" fontId="130" fillId="10" borderId="33" xfId="0" applyFont="1" applyFill="1" applyBorder="1" applyAlignment="1">
      <alignment horizontal="center"/>
    </xf>
    <xf numFmtId="0" fontId="126" fillId="10" borderId="24" xfId="0" applyFont="1" applyFill="1" applyBorder="1" applyAlignment="1">
      <alignment horizontal="center"/>
    </xf>
    <xf numFmtId="0" fontId="126" fillId="10" borderId="8" xfId="0" applyFont="1" applyFill="1" applyBorder="1" applyAlignment="1">
      <alignment horizontal="center"/>
    </xf>
    <xf numFmtId="0" fontId="126" fillId="10" borderId="26" xfId="0" applyFont="1" applyFill="1" applyBorder="1" applyAlignment="1">
      <alignment horizontal="center"/>
    </xf>
    <xf numFmtId="0" fontId="127" fillId="10" borderId="1" xfId="0" applyFont="1" applyFill="1" applyBorder="1" applyAlignment="1">
      <alignment horizontal="center"/>
    </xf>
    <xf numFmtId="0" fontId="127" fillId="10" borderId="23" xfId="0" applyFont="1" applyFill="1" applyBorder="1" applyAlignment="1">
      <alignment horizontal="center"/>
    </xf>
    <xf numFmtId="0" fontId="127" fillId="10" borderId="13" xfId="0" applyFont="1" applyFill="1" applyBorder="1" applyAlignment="1">
      <alignment horizontal="center"/>
    </xf>
    <xf numFmtId="0" fontId="127" fillId="10" borderId="26" xfId="0" applyFont="1" applyFill="1" applyBorder="1" applyAlignment="1">
      <alignment horizontal="center"/>
    </xf>
    <xf numFmtId="0" fontId="133" fillId="10" borderId="37" xfId="0" applyFont="1" applyFill="1" applyBorder="1" applyAlignment="1">
      <alignment horizontal="center"/>
    </xf>
    <xf numFmtId="2" fontId="133" fillId="10" borderId="8" xfId="0" applyNumberFormat="1" applyFont="1" applyFill="1" applyBorder="1" applyAlignment="1">
      <alignment horizontal="center"/>
    </xf>
    <xf numFmtId="170" fontId="133" fillId="10" borderId="26" xfId="0" applyNumberFormat="1" applyFont="1" applyFill="1" applyBorder="1" applyAlignment="1">
      <alignment horizontal="center"/>
    </xf>
    <xf numFmtId="2" fontId="133" fillId="10" borderId="13" xfId="0" applyNumberFormat="1" applyFont="1" applyFill="1" applyBorder="1" applyAlignment="1">
      <alignment horizontal="center"/>
    </xf>
    <xf numFmtId="0" fontId="133" fillId="10" borderId="53" xfId="0" applyFont="1" applyFill="1" applyBorder="1" applyAlignment="1">
      <alignment horizontal="center"/>
    </xf>
    <xf numFmtId="170" fontId="134" fillId="10" borderId="10" xfId="0" applyNumberFormat="1" applyFont="1" applyFill="1" applyBorder="1" applyAlignment="1">
      <alignment horizontal="center"/>
    </xf>
    <xf numFmtId="2" fontId="134" fillId="10" borderId="8" xfId="0" applyNumberFormat="1" applyFont="1" applyFill="1" applyBorder="1" applyAlignment="1">
      <alignment horizontal="center"/>
    </xf>
    <xf numFmtId="0" fontId="134" fillId="10" borderId="24" xfId="0" applyFont="1" applyFill="1" applyBorder="1" applyAlignment="1">
      <alignment horizontal="center"/>
    </xf>
    <xf numFmtId="170" fontId="135" fillId="10" borderId="9" xfId="0" applyNumberFormat="1" applyFont="1" applyFill="1" applyBorder="1" applyAlignment="1">
      <alignment horizontal="center"/>
    </xf>
    <xf numFmtId="2" fontId="135" fillId="10" borderId="8" xfId="0" applyNumberFormat="1" applyFont="1" applyFill="1" applyBorder="1" applyAlignment="1">
      <alignment horizontal="center"/>
    </xf>
    <xf numFmtId="0" fontId="135" fillId="10" borderId="24" xfId="0" applyFont="1" applyFill="1" applyBorder="1" applyAlignment="1">
      <alignment horizontal="center"/>
    </xf>
    <xf numFmtId="0" fontId="136" fillId="10" borderId="24" xfId="0" applyFont="1" applyFill="1" applyBorder="1" applyAlignment="1">
      <alignment horizontal="center"/>
    </xf>
    <xf numFmtId="2" fontId="136" fillId="10" borderId="8" xfId="0" applyNumberFormat="1" applyFont="1" applyFill="1" applyBorder="1" applyAlignment="1">
      <alignment horizontal="center"/>
    </xf>
    <xf numFmtId="170" fontId="136" fillId="10" borderId="9" xfId="0" applyNumberFormat="1" applyFont="1" applyFill="1" applyBorder="1" applyAlignment="1">
      <alignment horizontal="center"/>
    </xf>
    <xf numFmtId="0" fontId="136" fillId="10" borderId="1" xfId="0" applyFont="1" applyFill="1" applyBorder="1" applyAlignment="1">
      <alignment horizontal="center"/>
    </xf>
    <xf numFmtId="2" fontId="136" fillId="10" borderId="29" xfId="0" applyNumberFormat="1" applyFont="1" applyFill="1" applyBorder="1" applyAlignment="1">
      <alignment horizontal="center"/>
    </xf>
    <xf numFmtId="170" fontId="136" fillId="10" borderId="35" xfId="0" applyNumberFormat="1" applyFont="1" applyFill="1" applyBorder="1" applyAlignment="1">
      <alignment horizontal="center"/>
    </xf>
    <xf numFmtId="170" fontId="135" fillId="10" borderId="35" xfId="0" applyNumberFormat="1" applyFont="1" applyFill="1" applyBorder="1" applyAlignment="1">
      <alignment horizontal="center"/>
    </xf>
    <xf numFmtId="2" fontId="135" fillId="10" borderId="29" xfId="0" applyNumberFormat="1" applyFont="1" applyFill="1" applyBorder="1" applyAlignment="1">
      <alignment horizontal="center"/>
    </xf>
    <xf numFmtId="0" fontId="135" fillId="10" borderId="1" xfId="0" applyFont="1" applyFill="1" applyBorder="1" applyAlignment="1">
      <alignment horizontal="center"/>
    </xf>
    <xf numFmtId="0" fontId="137" fillId="10" borderId="1" xfId="0" applyFont="1" applyFill="1" applyBorder="1" applyAlignment="1">
      <alignment horizontal="center"/>
    </xf>
    <xf numFmtId="0" fontId="137" fillId="10" borderId="13" xfId="0" applyFont="1" applyFill="1" applyBorder="1" applyAlignment="1">
      <alignment horizontal="center"/>
    </xf>
    <xf numFmtId="0" fontId="137" fillId="10" borderId="26" xfId="0" applyFont="1" applyFill="1" applyBorder="1" applyAlignment="1">
      <alignment horizontal="center"/>
    </xf>
    <xf numFmtId="0" fontId="12" fillId="10" borderId="49" xfId="0" applyFont="1" applyFill="1" applyBorder="1" applyAlignment="1">
      <alignment/>
    </xf>
    <xf numFmtId="0" fontId="12" fillId="10" borderId="23" xfId="0" applyFont="1" applyFill="1" applyBorder="1" applyAlignment="1">
      <alignment/>
    </xf>
    <xf numFmtId="0" fontId="43" fillId="10" borderId="6" xfId="0" applyFont="1" applyFill="1" applyBorder="1" applyAlignment="1">
      <alignment horizontal="left"/>
    </xf>
    <xf numFmtId="0" fontId="25" fillId="9" borderId="54" xfId="0" applyFont="1" applyFill="1" applyBorder="1" applyAlignment="1">
      <alignment horizontal="center"/>
    </xf>
    <xf numFmtId="0" fontId="25" fillId="9" borderId="29" xfId="0" applyFont="1" applyFill="1" applyBorder="1" applyAlignment="1">
      <alignment horizontal="center"/>
    </xf>
    <xf numFmtId="0" fontId="25" fillId="12" borderId="29" xfId="0" applyFont="1" applyFill="1" applyBorder="1" applyAlignment="1">
      <alignment horizontal="center"/>
    </xf>
    <xf numFmtId="0" fontId="81" fillId="10" borderId="6" xfId="0" applyFont="1" applyFill="1" applyBorder="1" applyAlignment="1">
      <alignment horizontal="left"/>
    </xf>
    <xf numFmtId="0" fontId="25" fillId="6" borderId="55" xfId="0" applyFont="1" applyFill="1" applyBorder="1" applyAlignment="1">
      <alignment horizontal="center"/>
    </xf>
    <xf numFmtId="0" fontId="25" fillId="6" borderId="8" xfId="0" applyFont="1" applyFill="1" applyBorder="1" applyAlignment="1">
      <alignment horizontal="center"/>
    </xf>
    <xf numFmtId="0" fontId="25" fillId="12" borderId="8" xfId="0" applyFont="1" applyFill="1" applyBorder="1" applyAlignment="1">
      <alignment horizontal="center"/>
    </xf>
    <xf numFmtId="0" fontId="80" fillId="10" borderId="6" xfId="0" applyFont="1" applyFill="1" applyBorder="1" applyAlignment="1">
      <alignment horizontal="left"/>
    </xf>
    <xf numFmtId="0" fontId="140" fillId="11" borderId="55" xfId="0" applyFont="1" applyFill="1" applyBorder="1" applyAlignment="1">
      <alignment horizontal="center"/>
    </xf>
    <xf numFmtId="0" fontId="140" fillId="11" borderId="8" xfId="0" applyFont="1" applyFill="1" applyBorder="1" applyAlignment="1">
      <alignment horizontal="center"/>
    </xf>
    <xf numFmtId="0" fontId="140" fillId="12" borderId="8" xfId="0" applyFont="1" applyFill="1" applyBorder="1" applyAlignment="1">
      <alignment horizontal="center"/>
    </xf>
    <xf numFmtId="0" fontId="141" fillId="10" borderId="6" xfId="0" applyFont="1" applyFill="1" applyBorder="1" applyAlignment="1">
      <alignment horizontal="left"/>
    </xf>
    <xf numFmtId="0" fontId="140" fillId="14" borderId="55" xfId="0" applyFont="1" applyFill="1" applyBorder="1" applyAlignment="1">
      <alignment horizontal="center"/>
    </xf>
    <xf numFmtId="0" fontId="140" fillId="14" borderId="8" xfId="0" applyFont="1" applyFill="1" applyBorder="1" applyAlignment="1">
      <alignment horizontal="center"/>
    </xf>
    <xf numFmtId="0" fontId="25" fillId="10" borderId="6" xfId="0" applyFont="1" applyFill="1" applyBorder="1" applyAlignment="1">
      <alignment horizontal="left"/>
    </xf>
    <xf numFmtId="0" fontId="140" fillId="2" borderId="55" xfId="0" applyFont="1" applyFill="1" applyBorder="1" applyAlignment="1">
      <alignment horizontal="center"/>
    </xf>
    <xf numFmtId="0" fontId="140" fillId="2" borderId="8" xfId="0" applyFont="1" applyFill="1" applyBorder="1" applyAlignment="1">
      <alignment horizontal="center"/>
    </xf>
    <xf numFmtId="0" fontId="79" fillId="10" borderId="6" xfId="0" applyFont="1" applyFill="1" applyBorder="1" applyAlignment="1">
      <alignment horizontal="left"/>
    </xf>
    <xf numFmtId="0" fontId="25" fillId="4" borderId="55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78" fillId="10" borderId="6" xfId="0" applyFont="1" applyFill="1" applyBorder="1" applyAlignment="1">
      <alignment horizontal="left"/>
    </xf>
    <xf numFmtId="0" fontId="25" fillId="3" borderId="55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77" fillId="10" borderId="6" xfId="0" applyFont="1" applyFill="1" applyBorder="1" applyAlignment="1">
      <alignment horizontal="left"/>
    </xf>
    <xf numFmtId="0" fontId="25" fillId="5" borderId="55" xfId="0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/>
    </xf>
    <xf numFmtId="0" fontId="140" fillId="10" borderId="4" xfId="0" applyFont="1" applyFill="1" applyBorder="1" applyAlignment="1">
      <alignment horizontal="left"/>
    </xf>
    <xf numFmtId="0" fontId="140" fillId="10" borderId="55" xfId="0" applyFont="1" applyFill="1" applyBorder="1" applyAlignment="1">
      <alignment horizontal="center"/>
    </xf>
    <xf numFmtId="0" fontId="140" fillId="10" borderId="8" xfId="0" applyFont="1" applyFill="1" applyBorder="1" applyAlignment="1">
      <alignment horizontal="center"/>
    </xf>
    <xf numFmtId="0" fontId="48" fillId="7" borderId="4" xfId="0" applyFont="1" applyFill="1" applyBorder="1" applyAlignment="1">
      <alignment horizontal="left"/>
    </xf>
    <xf numFmtId="0" fontId="140" fillId="13" borderId="56" xfId="0" applyFont="1" applyFill="1" applyBorder="1" applyAlignment="1">
      <alignment horizontal="center"/>
    </xf>
    <xf numFmtId="0" fontId="140" fillId="13" borderId="14" xfId="0" applyFont="1" applyFill="1" applyBorder="1" applyAlignment="1">
      <alignment horizontal="center"/>
    </xf>
    <xf numFmtId="0" fontId="140" fillId="7" borderId="0" xfId="0" applyFont="1" applyFill="1" applyBorder="1" applyAlignment="1">
      <alignment horizontal="left"/>
    </xf>
    <xf numFmtId="0" fontId="74" fillId="7" borderId="0" xfId="0" applyFont="1" applyFill="1" applyBorder="1" applyAlignment="1">
      <alignment horizontal="center"/>
    </xf>
    <xf numFmtId="0" fontId="25" fillId="7" borderId="0" xfId="0" applyFont="1" applyFill="1" applyAlignment="1">
      <alignment horizontal="center"/>
    </xf>
    <xf numFmtId="0" fontId="138" fillId="10" borderId="4" xfId="0" applyFont="1" applyFill="1" applyBorder="1" applyAlignment="1">
      <alignment horizontal="center"/>
    </xf>
    <xf numFmtId="0" fontId="139" fillId="10" borderId="4" xfId="0" applyFont="1" applyFill="1" applyBorder="1" applyAlignment="1">
      <alignment horizontal="center"/>
    </xf>
    <xf numFmtId="0" fontId="80" fillId="10" borderId="57" xfId="0" applyFont="1" applyFill="1" applyBorder="1" applyAlignment="1">
      <alignment horizontal="center"/>
    </xf>
    <xf numFmtId="0" fontId="43" fillId="10" borderId="4" xfId="0" applyFont="1" applyFill="1" applyBorder="1" applyAlignment="1">
      <alignment horizontal="left"/>
    </xf>
    <xf numFmtId="0" fontId="25" fillId="9" borderId="28" xfId="0" applyFont="1" applyFill="1" applyBorder="1" applyAlignment="1">
      <alignment horizontal="center"/>
    </xf>
    <xf numFmtId="0" fontId="81" fillId="10" borderId="4" xfId="0" applyFont="1" applyFill="1" applyBorder="1" applyAlignment="1">
      <alignment horizontal="left"/>
    </xf>
    <xf numFmtId="0" fontId="25" fillId="6" borderId="15" xfId="0" applyFont="1" applyFill="1" applyBorder="1" applyAlignment="1">
      <alignment horizontal="center"/>
    </xf>
    <xf numFmtId="0" fontId="80" fillId="10" borderId="4" xfId="0" applyFont="1" applyFill="1" applyBorder="1" applyAlignment="1">
      <alignment horizontal="left"/>
    </xf>
    <xf numFmtId="0" fontId="140" fillId="11" borderId="15" xfId="0" applyFont="1" applyFill="1" applyBorder="1" applyAlignment="1">
      <alignment horizontal="center"/>
    </xf>
    <xf numFmtId="0" fontId="141" fillId="10" borderId="4" xfId="0" applyFont="1" applyFill="1" applyBorder="1" applyAlignment="1">
      <alignment horizontal="left"/>
    </xf>
    <xf numFmtId="0" fontId="140" fillId="14" borderId="15" xfId="0" applyFont="1" applyFill="1" applyBorder="1" applyAlignment="1">
      <alignment horizontal="center"/>
    </xf>
    <xf numFmtId="0" fontId="25" fillId="10" borderId="4" xfId="0" applyFont="1" applyFill="1" applyBorder="1" applyAlignment="1">
      <alignment horizontal="left"/>
    </xf>
    <xf numFmtId="0" fontId="140" fillId="2" borderId="15" xfId="0" applyFont="1" applyFill="1" applyBorder="1" applyAlignment="1">
      <alignment horizontal="center"/>
    </xf>
    <xf numFmtId="0" fontId="79" fillId="10" borderId="4" xfId="0" applyFont="1" applyFill="1" applyBorder="1" applyAlignment="1">
      <alignment horizontal="left"/>
    </xf>
    <xf numFmtId="0" fontId="78" fillId="10" borderId="4" xfId="0" applyFont="1" applyFill="1" applyBorder="1" applyAlignment="1">
      <alignment horizontal="left"/>
    </xf>
    <xf numFmtId="0" fontId="25" fillId="3" borderId="15" xfId="0" applyFont="1" applyFill="1" applyBorder="1" applyAlignment="1">
      <alignment horizontal="center"/>
    </xf>
    <xf numFmtId="0" fontId="77" fillId="10" borderId="4" xfId="0" applyFont="1" applyFill="1" applyBorder="1" applyAlignment="1">
      <alignment horizontal="left"/>
    </xf>
    <xf numFmtId="0" fontId="25" fillId="5" borderId="15" xfId="0" applyFont="1" applyFill="1" applyBorder="1" applyAlignment="1">
      <alignment horizontal="center"/>
    </xf>
    <xf numFmtId="0" fontId="140" fillId="10" borderId="15" xfId="0" applyFont="1" applyFill="1" applyBorder="1" applyAlignment="1">
      <alignment horizontal="center"/>
    </xf>
    <xf numFmtId="0" fontId="140" fillId="13" borderId="41" xfId="0" applyFont="1" applyFill="1" applyBorder="1" applyAlignment="1">
      <alignment horizontal="center"/>
    </xf>
    <xf numFmtId="0" fontId="142" fillId="10" borderId="57" xfId="0" applyFont="1" applyFill="1" applyBorder="1" applyAlignment="1">
      <alignment horizontal="center"/>
    </xf>
    <xf numFmtId="0" fontId="142" fillId="10" borderId="58" xfId="0" applyFont="1" applyFill="1" applyBorder="1" applyAlignment="1">
      <alignment horizontal="center"/>
    </xf>
    <xf numFmtId="0" fontId="26" fillId="12" borderId="29" xfId="0" applyFont="1" applyFill="1" applyBorder="1" applyAlignment="1">
      <alignment horizontal="center"/>
    </xf>
    <xf numFmtId="0" fontId="41" fillId="12" borderId="29" xfId="0" applyFont="1" applyFill="1" applyBorder="1" applyAlignment="1">
      <alignment horizontal="center"/>
    </xf>
    <xf numFmtId="0" fontId="26" fillId="12" borderId="52" xfId="0" applyFont="1" applyFill="1" applyBorder="1" applyAlignment="1">
      <alignment horizontal="center"/>
    </xf>
    <xf numFmtId="0" fontId="26" fillId="12" borderId="8" xfId="0" applyFont="1" applyFill="1" applyBorder="1" applyAlignment="1">
      <alignment horizontal="center"/>
    </xf>
    <xf numFmtId="0" fontId="41" fillId="12" borderId="8" xfId="0" applyFont="1" applyFill="1" applyBorder="1" applyAlignment="1">
      <alignment horizontal="center"/>
    </xf>
    <xf numFmtId="0" fontId="26" fillId="12" borderId="9" xfId="0" applyFont="1" applyFill="1" applyBorder="1" applyAlignment="1">
      <alignment horizontal="center"/>
    </xf>
    <xf numFmtId="0" fontId="28" fillId="12" borderId="8" xfId="0" applyFont="1" applyFill="1" applyBorder="1" applyAlignment="1">
      <alignment horizontal="center"/>
    </xf>
    <xf numFmtId="0" fontId="28" fillId="12" borderId="9" xfId="0" applyFont="1" applyFill="1" applyBorder="1" applyAlignment="1">
      <alignment horizontal="center"/>
    </xf>
    <xf numFmtId="0" fontId="28" fillId="14" borderId="8" xfId="0" applyFont="1" applyFill="1" applyBorder="1" applyAlignment="1">
      <alignment horizontal="center"/>
    </xf>
    <xf numFmtId="0" fontId="45" fillId="12" borderId="8" xfId="0" applyFont="1" applyFill="1" applyBorder="1" applyAlignment="1">
      <alignment horizontal="center"/>
    </xf>
    <xf numFmtId="0" fontId="28" fillId="12" borderId="14" xfId="0" applyFont="1" applyFill="1" applyBorder="1" applyAlignment="1">
      <alignment horizontal="center"/>
    </xf>
    <xf numFmtId="0" fontId="28" fillId="12" borderId="39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8" fillId="10" borderId="8" xfId="0" applyFont="1" applyFill="1" applyBorder="1" applyAlignment="1">
      <alignment horizontal="center"/>
    </xf>
    <xf numFmtId="0" fontId="28" fillId="13" borderId="14" xfId="0" applyFont="1" applyFill="1" applyBorder="1" applyAlignment="1">
      <alignment horizontal="center"/>
    </xf>
    <xf numFmtId="0" fontId="36" fillId="10" borderId="59" xfId="0" applyFont="1" applyFill="1" applyBorder="1" applyAlignment="1">
      <alignment/>
    </xf>
    <xf numFmtId="0" fontId="35" fillId="10" borderId="42" xfId="0" applyFont="1" applyFill="1" applyBorder="1" applyAlignment="1">
      <alignment/>
    </xf>
    <xf numFmtId="0" fontId="10" fillId="10" borderId="48" xfId="0" applyFont="1" applyFill="1" applyBorder="1" applyAlignment="1">
      <alignment horizontal="center"/>
    </xf>
    <xf numFmtId="0" fontId="39" fillId="10" borderId="38" xfId="0" applyFont="1" applyFill="1" applyBorder="1" applyAlignment="1">
      <alignment/>
    </xf>
    <xf numFmtId="0" fontId="39" fillId="10" borderId="15" xfId="0" applyFont="1" applyFill="1" applyBorder="1" applyAlignment="1">
      <alignment/>
    </xf>
    <xf numFmtId="0" fontId="39" fillId="10" borderId="8" xfId="0" applyFont="1" applyFill="1" applyBorder="1" applyAlignment="1">
      <alignment horizontal="center"/>
    </xf>
    <xf numFmtId="0" fontId="116" fillId="10" borderId="1" xfId="0" applyFont="1" applyFill="1" applyBorder="1" applyAlignment="1">
      <alignment horizontal="center"/>
    </xf>
    <xf numFmtId="0" fontId="132" fillId="10" borderId="10" xfId="0" applyFont="1" applyFill="1" applyBorder="1" applyAlignment="1">
      <alignment horizontal="center"/>
    </xf>
    <xf numFmtId="171" fontId="131" fillId="10" borderId="52" xfId="0" applyNumberFormat="1" applyFont="1" applyFill="1" applyBorder="1" applyAlignment="1">
      <alignment horizontal="center"/>
    </xf>
    <xf numFmtId="0" fontId="131" fillId="10" borderId="29" xfId="0" applyFont="1" applyFill="1" applyBorder="1" applyAlignment="1">
      <alignment horizontal="center"/>
    </xf>
    <xf numFmtId="0" fontId="131" fillId="10" borderId="28" xfId="0" applyFont="1" applyFill="1" applyBorder="1" applyAlignment="1">
      <alignment horizontal="center"/>
    </xf>
    <xf numFmtId="0" fontId="131" fillId="10" borderId="2" xfId="0" applyFont="1" applyFill="1" applyBorder="1" applyAlignment="1">
      <alignment horizontal="center"/>
    </xf>
    <xf numFmtId="0" fontId="131" fillId="10" borderId="26" xfId="0" applyFont="1" applyFill="1" applyBorder="1" applyAlignment="1">
      <alignment horizontal="center"/>
    </xf>
    <xf numFmtId="0" fontId="38" fillId="10" borderId="13" xfId="0" applyFont="1" applyFill="1" applyBorder="1" applyAlignment="1">
      <alignment horizontal="center"/>
    </xf>
    <xf numFmtId="0" fontId="23" fillId="10" borderId="38" xfId="0" applyFont="1" applyFill="1" applyBorder="1" applyAlignment="1">
      <alignment/>
    </xf>
    <xf numFmtId="0" fontId="38" fillId="10" borderId="49" xfId="0" applyFont="1" applyFill="1" applyBorder="1" applyAlignment="1">
      <alignment/>
    </xf>
    <xf numFmtId="0" fontId="38" fillId="10" borderId="23" xfId="0" applyFont="1" applyFill="1" applyBorder="1" applyAlignment="1">
      <alignment/>
    </xf>
    <xf numFmtId="0" fontId="38" fillId="10" borderId="32" xfId="0" applyFont="1" applyFill="1" applyBorder="1" applyAlignment="1">
      <alignment horizontal="center"/>
    </xf>
    <xf numFmtId="0" fontId="143" fillId="10" borderId="24" xfId="0" applyFont="1" applyFill="1" applyBorder="1" applyAlignment="1">
      <alignment horizontal="center"/>
    </xf>
    <xf numFmtId="0" fontId="145" fillId="10" borderId="24" xfId="0" applyFont="1" applyFill="1" applyBorder="1" applyAlignment="1">
      <alignment horizontal="center"/>
    </xf>
    <xf numFmtId="0" fontId="143" fillId="10" borderId="25" xfId="0" applyFont="1" applyFill="1" applyBorder="1" applyAlignment="1">
      <alignment horizontal="center"/>
    </xf>
    <xf numFmtId="0" fontId="146" fillId="10" borderId="24" xfId="0" applyFont="1" applyFill="1" applyBorder="1" applyAlignment="1">
      <alignment horizontal="center"/>
    </xf>
    <xf numFmtId="0" fontId="147" fillId="10" borderId="24" xfId="0" applyFont="1" applyFill="1" applyBorder="1" applyAlignment="1">
      <alignment horizontal="center"/>
    </xf>
    <xf numFmtId="0" fontId="148" fillId="10" borderId="24" xfId="0" applyFont="1" applyFill="1" applyBorder="1" applyAlignment="1">
      <alignment horizontal="center"/>
    </xf>
    <xf numFmtId="0" fontId="149" fillId="10" borderId="24" xfId="0" applyFont="1" applyFill="1" applyBorder="1" applyAlignment="1">
      <alignment horizontal="center"/>
    </xf>
    <xf numFmtId="0" fontId="150" fillId="10" borderId="24" xfId="0" applyFont="1" applyFill="1" applyBorder="1" applyAlignment="1">
      <alignment horizontal="center"/>
    </xf>
    <xf numFmtId="0" fontId="150" fillId="10" borderId="25" xfId="0" applyFont="1" applyFill="1" applyBorder="1" applyAlignment="1">
      <alignment horizontal="center"/>
    </xf>
    <xf numFmtId="0" fontId="151" fillId="10" borderId="24" xfId="0" applyFont="1" applyFill="1" applyBorder="1" applyAlignment="1">
      <alignment horizontal="center"/>
    </xf>
    <xf numFmtId="0" fontId="152" fillId="7" borderId="24" xfId="0" applyFont="1" applyFill="1" applyBorder="1" applyAlignment="1">
      <alignment horizontal="center"/>
    </xf>
    <xf numFmtId="0" fontId="128" fillId="7" borderId="1" xfId="0" applyFont="1" applyFill="1" applyBorder="1" applyAlignment="1">
      <alignment horizontal="center"/>
    </xf>
    <xf numFmtId="0" fontId="131" fillId="10" borderId="8" xfId="0" applyFont="1" applyFill="1" applyBorder="1" applyAlignment="1">
      <alignment horizontal="center"/>
    </xf>
    <xf numFmtId="0" fontId="131" fillId="10" borderId="15" xfId="0" applyFont="1" applyFill="1" applyBorder="1" applyAlignment="1">
      <alignment horizontal="center"/>
    </xf>
    <xf numFmtId="0" fontId="131" fillId="10" borderId="24" xfId="0" applyFont="1" applyFill="1" applyBorder="1" applyAlignment="1">
      <alignment horizontal="center"/>
    </xf>
    <xf numFmtId="0" fontId="23" fillId="10" borderId="8" xfId="0" applyFont="1" applyFill="1" applyBorder="1" applyAlignment="1">
      <alignment horizontal="center"/>
    </xf>
    <xf numFmtId="0" fontId="33" fillId="10" borderId="49" xfId="0" applyFont="1" applyFill="1" applyBorder="1" applyAlignment="1">
      <alignment/>
    </xf>
    <xf numFmtId="0" fontId="33" fillId="10" borderId="23" xfId="0" applyFont="1" applyFill="1" applyBorder="1" applyAlignment="1">
      <alignment/>
    </xf>
    <xf numFmtId="171" fontId="119" fillId="10" borderId="52" xfId="0" applyNumberFormat="1" applyFont="1" applyFill="1" applyBorder="1" applyAlignment="1">
      <alignment horizontal="center"/>
    </xf>
    <xf numFmtId="0" fontId="122" fillId="10" borderId="21" xfId="0" applyFont="1" applyFill="1" applyBorder="1" applyAlignment="1">
      <alignment horizontal="center"/>
    </xf>
    <xf numFmtId="0" fontId="122" fillId="10" borderId="11" xfId="0" applyFont="1" applyFill="1" applyBorder="1" applyAlignment="1">
      <alignment horizontal="center"/>
    </xf>
    <xf numFmtId="0" fontId="14" fillId="10" borderId="48" xfId="0" applyFont="1" applyFill="1" applyBorder="1" applyAlignment="1">
      <alignment horizontal="center"/>
    </xf>
    <xf numFmtId="0" fontId="14" fillId="10" borderId="49" xfId="0" applyFont="1" applyFill="1" applyBorder="1" applyAlignment="1">
      <alignment/>
    </xf>
    <xf numFmtId="0" fontId="14" fillId="10" borderId="23" xfId="0" applyFont="1" applyFill="1" applyBorder="1" applyAlignment="1">
      <alignment/>
    </xf>
    <xf numFmtId="0" fontId="11" fillId="10" borderId="49" xfId="0" applyFont="1" applyFill="1" applyBorder="1" applyAlignment="1">
      <alignment/>
    </xf>
    <xf numFmtId="0" fontId="11" fillId="10" borderId="23" xfId="0" applyFont="1" applyFill="1" applyBorder="1" applyAlignment="1">
      <alignment/>
    </xf>
    <xf numFmtId="0" fontId="11" fillId="10" borderId="13" xfId="0" applyFont="1" applyFill="1" applyBorder="1" applyAlignment="1">
      <alignment horizontal="center"/>
    </xf>
    <xf numFmtId="0" fontId="11" fillId="10" borderId="32" xfId="0" applyFont="1" applyFill="1" applyBorder="1" applyAlignment="1">
      <alignment horizontal="center"/>
    </xf>
    <xf numFmtId="0" fontId="23" fillId="10" borderId="15" xfId="0" applyFont="1" applyFill="1" applyBorder="1" applyAlignment="1">
      <alignment/>
    </xf>
    <xf numFmtId="0" fontId="153" fillId="10" borderId="24" xfId="0" applyFont="1" applyFill="1" applyBorder="1" applyAlignment="1">
      <alignment horizontal="center"/>
    </xf>
    <xf numFmtId="0" fontId="77" fillId="3" borderId="8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35" fillId="10" borderId="49" xfId="0" applyFont="1" applyFill="1" applyBorder="1" applyAlignment="1">
      <alignment/>
    </xf>
    <xf numFmtId="0" fontId="35" fillId="10" borderId="23" xfId="0" applyFont="1" applyFill="1" applyBorder="1" applyAlignment="1">
      <alignment/>
    </xf>
    <xf numFmtId="0" fontId="50" fillId="7" borderId="49" xfId="0" applyFont="1" applyFill="1" applyBorder="1" applyAlignment="1">
      <alignment/>
    </xf>
    <xf numFmtId="0" fontId="12" fillId="10" borderId="42" xfId="0" applyFont="1" applyFill="1" applyBorder="1" applyAlignment="1">
      <alignment/>
    </xf>
    <xf numFmtId="0" fontId="50" fillId="7" borderId="23" xfId="0" applyFont="1" applyFill="1" applyBorder="1" applyAlignment="1">
      <alignment/>
    </xf>
    <xf numFmtId="0" fontId="12" fillId="10" borderId="36" xfId="0" applyFont="1" applyFill="1" applyBorder="1" applyAlignment="1">
      <alignment horizontal="center"/>
    </xf>
    <xf numFmtId="0" fontId="145" fillId="10" borderId="25" xfId="0" applyFont="1" applyFill="1" applyBorder="1" applyAlignment="1">
      <alignment horizontal="center"/>
    </xf>
    <xf numFmtId="0" fontId="41" fillId="4" borderId="8" xfId="0" applyFont="1" applyFill="1" applyBorder="1" applyAlignment="1">
      <alignment horizontal="center"/>
    </xf>
    <xf numFmtId="0" fontId="40" fillId="4" borderId="15" xfId="0" applyFont="1" applyFill="1" applyBorder="1" applyAlignment="1">
      <alignment horizontal="center"/>
    </xf>
    <xf numFmtId="0" fontId="40" fillId="4" borderId="8" xfId="0" applyFont="1" applyFill="1" applyBorder="1" applyAlignment="1">
      <alignment horizontal="center"/>
    </xf>
    <xf numFmtId="0" fontId="41" fillId="12" borderId="9" xfId="0" applyFont="1" applyFill="1" applyBorder="1" applyAlignment="1">
      <alignment horizontal="center"/>
    </xf>
    <xf numFmtId="2" fontId="35" fillId="10" borderId="8" xfId="0" applyNumberFormat="1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6" fillId="10" borderId="51" xfId="0" applyFont="1" applyFill="1" applyBorder="1" applyAlignment="1">
      <alignment horizontal="center"/>
    </xf>
    <xf numFmtId="0" fontId="19" fillId="10" borderId="38" xfId="0" applyFont="1" applyFill="1" applyBorder="1" applyAlignment="1">
      <alignment/>
    </xf>
    <xf numFmtId="0" fontId="33" fillId="10" borderId="42" xfId="0" applyFont="1" applyFill="1" applyBorder="1" applyAlignment="1">
      <alignment/>
    </xf>
    <xf numFmtId="0" fontId="16" fillId="10" borderId="49" xfId="0" applyFont="1" applyFill="1" applyBorder="1" applyAlignment="1">
      <alignment/>
    </xf>
    <xf numFmtId="0" fontId="82" fillId="10" borderId="23" xfId="0" applyFont="1" applyFill="1" applyBorder="1" applyAlignment="1">
      <alignment/>
    </xf>
    <xf numFmtId="0" fontId="17" fillId="10" borderId="40" xfId="0" applyFont="1" applyFill="1" applyBorder="1" applyAlignment="1">
      <alignment/>
    </xf>
    <xf numFmtId="0" fontId="36" fillId="10" borderId="28" xfId="0" applyFont="1" applyFill="1" applyBorder="1" applyAlignment="1">
      <alignment/>
    </xf>
    <xf numFmtId="0" fontId="16" fillId="10" borderId="23" xfId="0" applyFont="1" applyFill="1" applyBorder="1" applyAlignment="1">
      <alignment/>
    </xf>
    <xf numFmtId="0" fontId="36" fillId="10" borderId="29" xfId="0" applyFont="1" applyFill="1" applyBorder="1" applyAlignment="1">
      <alignment horizontal="center"/>
    </xf>
    <xf numFmtId="0" fontId="35" fillId="10" borderId="10" xfId="0" applyFont="1" applyFill="1" applyBorder="1" applyAlignment="1">
      <alignment horizontal="center"/>
    </xf>
    <xf numFmtId="0" fontId="0" fillId="10" borderId="60" xfId="0" applyFill="1" applyBorder="1" applyAlignment="1">
      <alignment horizontal="center"/>
    </xf>
    <xf numFmtId="0" fontId="10" fillId="10" borderId="49" xfId="0" applyFont="1" applyFill="1" applyBorder="1" applyAlignment="1">
      <alignment/>
    </xf>
    <xf numFmtId="0" fontId="10" fillId="10" borderId="23" xfId="0" applyFont="1" applyFill="1" applyBorder="1" applyAlignment="1">
      <alignment/>
    </xf>
    <xf numFmtId="0" fontId="36" fillId="10" borderId="8" xfId="0" applyFont="1" applyFill="1" applyBorder="1" applyAlignment="1">
      <alignment horizontal="center"/>
    </xf>
    <xf numFmtId="0" fontId="36" fillId="10" borderId="9" xfId="0" applyFont="1" applyFill="1" applyBorder="1" applyAlignment="1">
      <alignment horizontal="center"/>
    </xf>
    <xf numFmtId="0" fontId="27" fillId="10" borderId="15" xfId="0" applyFont="1" applyFill="1" applyBorder="1" applyAlignment="1">
      <alignment/>
    </xf>
    <xf numFmtId="0" fontId="27" fillId="10" borderId="8" xfId="0" applyFont="1" applyFill="1" applyBorder="1" applyAlignment="1">
      <alignment horizontal="center"/>
    </xf>
    <xf numFmtId="0" fontId="22" fillId="10" borderId="49" xfId="0" applyFont="1" applyFill="1" applyBorder="1" applyAlignment="1">
      <alignment/>
    </xf>
    <xf numFmtId="0" fontId="34" fillId="10" borderId="15" xfId="0" applyFont="1" applyFill="1" applyBorder="1" applyAlignment="1">
      <alignment/>
    </xf>
    <xf numFmtId="0" fontId="22" fillId="10" borderId="23" xfId="0" applyFont="1" applyFill="1" applyBorder="1" applyAlignment="1">
      <alignment/>
    </xf>
    <xf numFmtId="0" fontId="22" fillId="10" borderId="13" xfId="0" applyFont="1" applyFill="1" applyBorder="1" applyAlignment="1">
      <alignment horizontal="center"/>
    </xf>
    <xf numFmtId="0" fontId="22" fillId="10" borderId="32" xfId="0" applyFont="1" applyFill="1" applyBorder="1" applyAlignment="1">
      <alignment horizontal="center"/>
    </xf>
    <xf numFmtId="0" fontId="34" fillId="10" borderId="9" xfId="0" applyFont="1" applyFill="1" applyBorder="1" applyAlignment="1">
      <alignment horizontal="center"/>
    </xf>
    <xf numFmtId="0" fontId="22" fillId="10" borderId="59" xfId="0" applyFont="1" applyFill="1" applyBorder="1" applyAlignment="1">
      <alignment/>
    </xf>
    <xf numFmtId="0" fontId="22" fillId="10" borderId="28" xfId="0" applyFont="1" applyFill="1" applyBorder="1" applyAlignment="1">
      <alignment/>
    </xf>
    <xf numFmtId="0" fontId="27" fillId="10" borderId="10" xfId="0" applyFont="1" applyFill="1" applyBorder="1" applyAlignment="1">
      <alignment horizontal="center"/>
    </xf>
    <xf numFmtId="0" fontId="22" fillId="10" borderId="52" xfId="0" applyFont="1" applyFill="1" applyBorder="1" applyAlignment="1">
      <alignment horizontal="center"/>
    </xf>
    <xf numFmtId="0" fontId="35" fillId="10" borderId="48" xfId="0" applyFont="1" applyFill="1" applyBorder="1" applyAlignment="1">
      <alignment horizontal="center"/>
    </xf>
    <xf numFmtId="0" fontId="24" fillId="10" borderId="15" xfId="0" applyFont="1" applyFill="1" applyBorder="1" applyAlignment="1">
      <alignment/>
    </xf>
    <xf numFmtId="0" fontId="22" fillId="10" borderId="29" xfId="0" applyFont="1" applyFill="1" applyBorder="1" applyAlignment="1">
      <alignment horizontal="center"/>
    </xf>
    <xf numFmtId="0" fontId="24" fillId="10" borderId="8" xfId="0" applyFont="1" applyFill="1" applyBorder="1" applyAlignment="1">
      <alignment horizontal="center"/>
    </xf>
    <xf numFmtId="0" fontId="24" fillId="10" borderId="38" xfId="0" applyFont="1" applyFill="1" applyBorder="1" applyAlignment="1">
      <alignment/>
    </xf>
    <xf numFmtId="0" fontId="24" fillId="10" borderId="9" xfId="0" applyFont="1" applyFill="1" applyBorder="1" applyAlignment="1">
      <alignment horizontal="center"/>
    </xf>
    <xf numFmtId="0" fontId="17" fillId="10" borderId="41" xfId="0" applyFont="1" applyFill="1" applyBorder="1" applyAlignment="1">
      <alignment/>
    </xf>
    <xf numFmtId="0" fontId="11" fillId="10" borderId="61" xfId="0" applyFont="1" applyFill="1" applyBorder="1" applyAlignment="1">
      <alignment horizontal="center"/>
    </xf>
    <xf numFmtId="0" fontId="14" fillId="10" borderId="40" xfId="0" applyFont="1" applyFill="1" applyBorder="1" applyAlignment="1">
      <alignment/>
    </xf>
    <xf numFmtId="0" fontId="14" fillId="10" borderId="41" xfId="0" applyFont="1" applyFill="1" applyBorder="1" applyAlignment="1">
      <alignment/>
    </xf>
    <xf numFmtId="0" fontId="14" fillId="10" borderId="61" xfId="0" applyFont="1" applyFill="1" applyBorder="1" applyAlignment="1">
      <alignment horizontal="center"/>
    </xf>
    <xf numFmtId="0" fontId="36" fillId="10" borderId="36" xfId="0" applyFont="1" applyFill="1" applyBorder="1" applyAlignment="1">
      <alignment horizontal="center"/>
    </xf>
    <xf numFmtId="0" fontId="36" fillId="10" borderId="62" xfId="0" applyFont="1" applyFill="1" applyBorder="1" applyAlignment="1">
      <alignment horizontal="center"/>
    </xf>
    <xf numFmtId="0" fontId="34" fillId="10" borderId="28" xfId="0" applyFont="1" applyFill="1" applyBorder="1" applyAlignment="1">
      <alignment/>
    </xf>
    <xf numFmtId="0" fontId="22" fillId="10" borderId="15" xfId="0" applyFont="1" applyFill="1" applyBorder="1" applyAlignment="1">
      <alignment/>
    </xf>
    <xf numFmtId="0" fontId="22" fillId="10" borderId="9" xfId="0" applyFont="1" applyFill="1" applyBorder="1" applyAlignment="1">
      <alignment horizontal="center"/>
    </xf>
    <xf numFmtId="0" fontId="34" fillId="10" borderId="62" xfId="0" applyFont="1" applyFill="1" applyBorder="1" applyAlignment="1">
      <alignment horizontal="center"/>
    </xf>
    <xf numFmtId="0" fontId="34" fillId="10" borderId="29" xfId="0" applyFont="1" applyFill="1" applyBorder="1" applyAlignment="1">
      <alignment horizontal="center"/>
    </xf>
    <xf numFmtId="0" fontId="22" fillId="10" borderId="8" xfId="0" applyFont="1" applyFill="1" applyBorder="1" applyAlignment="1">
      <alignment horizontal="center"/>
    </xf>
    <xf numFmtId="0" fontId="22" fillId="10" borderId="38" xfId="0" applyFont="1" applyFill="1" applyBorder="1" applyAlignment="1">
      <alignment/>
    </xf>
    <xf numFmtId="0" fontId="34" fillId="10" borderId="59" xfId="0" applyFont="1" applyFill="1" applyBorder="1" applyAlignment="1">
      <alignment/>
    </xf>
    <xf numFmtId="0" fontId="39" fillId="10" borderId="12" xfId="0" applyFont="1" applyFill="1" applyBorder="1" applyAlignment="1">
      <alignment horizontal="center"/>
    </xf>
    <xf numFmtId="0" fontId="39" fillId="10" borderId="11" xfId="0" applyFont="1" applyFill="1" applyBorder="1" applyAlignment="1">
      <alignment horizontal="center"/>
    </xf>
    <xf numFmtId="0" fontId="39" fillId="10" borderId="21" xfId="0" applyFont="1" applyFill="1" applyBorder="1" applyAlignment="1">
      <alignment/>
    </xf>
    <xf numFmtId="0" fontId="39" fillId="10" borderId="63" xfId="0" applyFont="1" applyFill="1" applyBorder="1" applyAlignment="1">
      <alignment/>
    </xf>
    <xf numFmtId="0" fontId="82" fillId="10" borderId="9" xfId="0" applyFont="1" applyFill="1" applyBorder="1" applyAlignment="1">
      <alignment horizontal="center"/>
    </xf>
    <xf numFmtId="0" fontId="83" fillId="7" borderId="10" xfId="0" applyFont="1" applyFill="1" applyBorder="1" applyAlignment="1">
      <alignment horizontal="center"/>
    </xf>
    <xf numFmtId="0" fontId="82" fillId="10" borderId="8" xfId="0" applyFont="1" applyFill="1" applyBorder="1" applyAlignment="1">
      <alignment horizontal="center"/>
    </xf>
    <xf numFmtId="0" fontId="82" fillId="10" borderId="15" xfId="0" applyFont="1" applyFill="1" applyBorder="1" applyAlignment="1">
      <alignment/>
    </xf>
    <xf numFmtId="0" fontId="82" fillId="10" borderId="38" xfId="0" applyFont="1" applyFill="1" applyBorder="1" applyAlignment="1">
      <alignment/>
    </xf>
    <xf numFmtId="0" fontId="35" fillId="10" borderId="51" xfId="0" applyFont="1" applyFill="1" applyBorder="1" applyAlignment="1">
      <alignment horizontal="center"/>
    </xf>
    <xf numFmtId="0" fontId="28" fillId="11" borderId="8" xfId="0" applyFont="1" applyFill="1" applyBorder="1" applyAlignment="1">
      <alignment horizontal="center"/>
    </xf>
    <xf numFmtId="0" fontId="154" fillId="14" borderId="4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12" fillId="10" borderId="12" xfId="0" applyFont="1" applyFill="1" applyBorder="1" applyAlignment="1">
      <alignment horizontal="center"/>
    </xf>
    <xf numFmtId="0" fontId="13" fillId="8" borderId="58" xfId="0" applyFont="1" applyFill="1" applyBorder="1" applyAlignment="1">
      <alignment horizontal="center"/>
    </xf>
    <xf numFmtId="0" fontId="0" fillId="10" borderId="51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3" fillId="8" borderId="57" xfId="0" applyFont="1" applyFill="1" applyBorder="1" applyAlignment="1">
      <alignment horizontal="center"/>
    </xf>
    <xf numFmtId="0" fontId="26" fillId="9" borderId="29" xfId="0" applyFont="1" applyFill="1" applyBorder="1" applyAlignment="1">
      <alignment horizontal="center"/>
    </xf>
    <xf numFmtId="0" fontId="117" fillId="10" borderId="9" xfId="0" applyFont="1" applyFill="1" applyBorder="1" applyAlignment="1">
      <alignment horizontal="center"/>
    </xf>
    <xf numFmtId="0" fontId="117" fillId="10" borderId="11" xfId="0" applyFont="1" applyFill="1" applyBorder="1" applyAlignment="1">
      <alignment horizontal="center"/>
    </xf>
    <xf numFmtId="0" fontId="117" fillId="10" borderId="21" xfId="0" applyFont="1" applyFill="1" applyBorder="1" applyAlignment="1">
      <alignment horizontal="center"/>
    </xf>
    <xf numFmtId="0" fontId="33" fillId="10" borderId="64" xfId="0" applyFont="1" applyFill="1" applyBorder="1" applyAlignment="1">
      <alignment horizontal="center"/>
    </xf>
    <xf numFmtId="0" fontId="33" fillId="10" borderId="30" xfId="0" applyFont="1" applyFill="1" applyBorder="1" applyAlignment="1">
      <alignment horizontal="center"/>
    </xf>
    <xf numFmtId="0" fontId="155" fillId="10" borderId="24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  <xf numFmtId="0" fontId="11" fillId="10" borderId="60" xfId="0" applyFont="1" applyFill="1" applyBorder="1" applyAlignment="1">
      <alignment horizontal="center"/>
    </xf>
    <xf numFmtId="0" fontId="128" fillId="7" borderId="29" xfId="0" applyFont="1" applyFill="1" applyBorder="1" applyAlignment="1">
      <alignment horizontal="center"/>
    </xf>
    <xf numFmtId="0" fontId="128" fillId="7" borderId="52" xfId="0" applyFont="1" applyFill="1" applyBorder="1" applyAlignment="1">
      <alignment horizontal="center"/>
    </xf>
    <xf numFmtId="0" fontId="50" fillId="7" borderId="41" xfId="0" applyFont="1" applyFill="1" applyBorder="1" applyAlignment="1">
      <alignment horizontal="center"/>
    </xf>
    <xf numFmtId="0" fontId="50" fillId="7" borderId="14" xfId="0" applyFont="1" applyFill="1" applyBorder="1" applyAlignment="1">
      <alignment horizontal="center"/>
    </xf>
    <xf numFmtId="0" fontId="50" fillId="7" borderId="39" xfId="0" applyFont="1" applyFill="1" applyBorder="1" applyAlignment="1">
      <alignment horizontal="center"/>
    </xf>
    <xf numFmtId="0" fontId="11" fillId="10" borderId="55" xfId="0" applyFont="1" applyFill="1" applyBorder="1" applyAlignment="1">
      <alignment horizontal="center"/>
    </xf>
    <xf numFmtId="0" fontId="16" fillId="10" borderId="55" xfId="0" applyFont="1" applyFill="1" applyBorder="1" applyAlignment="1">
      <alignment horizontal="center"/>
    </xf>
    <xf numFmtId="0" fontId="10" fillId="10" borderId="55" xfId="0" applyFont="1" applyFill="1" applyBorder="1" applyAlignment="1">
      <alignment horizontal="center"/>
    </xf>
    <xf numFmtId="0" fontId="0" fillId="10" borderId="55" xfId="0" applyFont="1" applyFill="1" applyBorder="1" applyAlignment="1">
      <alignment horizontal="center"/>
    </xf>
    <xf numFmtId="0" fontId="35" fillId="10" borderId="55" xfId="0" applyFont="1" applyFill="1" applyBorder="1" applyAlignment="1">
      <alignment horizontal="center"/>
    </xf>
    <xf numFmtId="0" fontId="14" fillId="10" borderId="55" xfId="0" applyFont="1" applyFill="1" applyBorder="1" applyAlignment="1">
      <alignment horizontal="center"/>
    </xf>
    <xf numFmtId="0" fontId="33" fillId="10" borderId="55" xfId="0" applyFont="1" applyFill="1" applyBorder="1" applyAlignment="1">
      <alignment horizontal="center"/>
    </xf>
    <xf numFmtId="0" fontId="12" fillId="10" borderId="55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17" fillId="10" borderId="55" xfId="0" applyFont="1" applyFill="1" applyBorder="1" applyAlignment="1">
      <alignment horizontal="center"/>
    </xf>
    <xf numFmtId="0" fontId="50" fillId="7" borderId="55" xfId="0" applyFont="1" applyFill="1" applyBorder="1" applyAlignment="1">
      <alignment horizontal="center"/>
    </xf>
    <xf numFmtId="0" fontId="16" fillId="10" borderId="20" xfId="0" applyFont="1" applyFill="1" applyBorder="1" applyAlignment="1">
      <alignment horizontal="center"/>
    </xf>
    <xf numFmtId="0" fontId="16" fillId="10" borderId="45" xfId="0" applyFont="1" applyFill="1" applyBorder="1" applyAlignment="1">
      <alignment horizontal="center"/>
    </xf>
    <xf numFmtId="0" fontId="16" fillId="10" borderId="65" xfId="0" applyFont="1" applyFill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/>
    </xf>
    <xf numFmtId="0" fontId="23" fillId="4" borderId="25" xfId="0" applyFont="1" applyFill="1" applyBorder="1" applyAlignment="1">
      <alignment horizontal="center"/>
    </xf>
    <xf numFmtId="0" fontId="22" fillId="2" borderId="25" xfId="0" applyFont="1" applyFill="1" applyBorder="1" applyAlignment="1">
      <alignment horizontal="center"/>
    </xf>
    <xf numFmtId="0" fontId="22" fillId="14" borderId="25" xfId="0" applyFont="1" applyFill="1" applyBorder="1" applyAlignment="1">
      <alignment horizontal="center"/>
    </xf>
    <xf numFmtId="0" fontId="22" fillId="11" borderId="25" xfId="0" applyFont="1" applyFill="1" applyBorder="1" applyAlignment="1">
      <alignment horizontal="center"/>
    </xf>
    <xf numFmtId="0" fontId="23" fillId="6" borderId="25" xfId="0" applyFont="1" applyFill="1" applyBorder="1" applyAlignment="1">
      <alignment horizontal="center"/>
    </xf>
    <xf numFmtId="0" fontId="23" fillId="6" borderId="47" xfId="0" applyFont="1" applyFill="1" applyBorder="1" applyAlignment="1">
      <alignment horizontal="center"/>
    </xf>
    <xf numFmtId="0" fontId="23" fillId="9" borderId="25" xfId="0" applyFont="1" applyFill="1" applyBorder="1" applyAlignment="1">
      <alignment horizontal="center"/>
    </xf>
    <xf numFmtId="0" fontId="23" fillId="9" borderId="47" xfId="0" applyFont="1" applyFill="1" applyBorder="1" applyAlignment="1">
      <alignment horizontal="center"/>
    </xf>
    <xf numFmtId="0" fontId="23" fillId="9" borderId="45" xfId="0" applyFont="1" applyFill="1" applyBorder="1" applyAlignment="1">
      <alignment horizontal="center"/>
    </xf>
    <xf numFmtId="0" fontId="52" fillId="12" borderId="25" xfId="0" applyFont="1" applyFill="1" applyBorder="1" applyAlignment="1">
      <alignment horizontal="center"/>
    </xf>
    <xf numFmtId="0" fontId="52" fillId="12" borderId="47" xfId="0" applyFont="1" applyFill="1" applyBorder="1" applyAlignment="1">
      <alignment horizontal="center"/>
    </xf>
    <xf numFmtId="0" fontId="52" fillId="12" borderId="45" xfId="0" applyFont="1" applyFill="1" applyBorder="1" applyAlignment="1">
      <alignment horizontal="center"/>
    </xf>
    <xf numFmtId="0" fontId="22" fillId="13" borderId="25" xfId="0" applyFont="1" applyFill="1" applyBorder="1" applyAlignment="1">
      <alignment horizontal="center"/>
    </xf>
    <xf numFmtId="0" fontId="22" fillId="13" borderId="47" xfId="0" applyFont="1" applyFill="1" applyBorder="1" applyAlignment="1">
      <alignment horizontal="center"/>
    </xf>
    <xf numFmtId="0" fontId="38" fillId="10" borderId="33" xfId="0" applyFont="1" applyFill="1" applyBorder="1" applyAlignment="1">
      <alignment horizontal="center"/>
    </xf>
    <xf numFmtId="0" fontId="38" fillId="10" borderId="47" xfId="0" applyFont="1" applyFill="1" applyBorder="1" applyAlignment="1">
      <alignment horizontal="center"/>
    </xf>
    <xf numFmtId="0" fontId="17" fillId="10" borderId="33" xfId="0" applyFont="1" applyFill="1" applyBorder="1" applyAlignment="1">
      <alignment horizontal="center"/>
    </xf>
    <xf numFmtId="0" fontId="0" fillId="10" borderId="29" xfId="0" applyFont="1" applyFill="1" applyBorder="1" applyAlignment="1">
      <alignment horizontal="center"/>
    </xf>
    <xf numFmtId="0" fontId="0" fillId="10" borderId="52" xfId="0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/>
    </xf>
    <xf numFmtId="0" fontId="14" fillId="10" borderId="17" xfId="0" applyFont="1" applyFill="1" applyBorder="1" applyAlignment="1">
      <alignment horizontal="center"/>
    </xf>
    <xf numFmtId="0" fontId="123" fillId="10" borderId="33" xfId="0" applyFont="1" applyFill="1" applyBorder="1" applyAlignment="1">
      <alignment horizontal="center"/>
    </xf>
    <xf numFmtId="0" fontId="33" fillId="10" borderId="52" xfId="0" applyFont="1" applyFill="1" applyBorder="1" applyAlignment="1">
      <alignment horizontal="center"/>
    </xf>
    <xf numFmtId="0" fontId="12" fillId="10" borderId="17" xfId="0" applyFont="1" applyFill="1" applyBorder="1" applyAlignment="1">
      <alignment horizontal="center"/>
    </xf>
    <xf numFmtId="0" fontId="128" fillId="7" borderId="33" xfId="0" applyFont="1" applyFill="1" applyBorder="1" applyAlignment="1">
      <alignment horizontal="center"/>
    </xf>
    <xf numFmtId="0" fontId="17" fillId="10" borderId="17" xfId="0" applyFont="1" applyFill="1" applyBorder="1" applyAlignment="1">
      <alignment horizontal="center"/>
    </xf>
    <xf numFmtId="0" fontId="121" fillId="10" borderId="17" xfId="0" applyFont="1" applyFill="1" applyBorder="1" applyAlignment="1">
      <alignment horizontal="center"/>
    </xf>
    <xf numFmtId="0" fontId="123" fillId="10" borderId="64" xfId="0" applyFont="1" applyFill="1" applyBorder="1" applyAlignment="1">
      <alignment horizontal="center"/>
    </xf>
    <xf numFmtId="0" fontId="118" fillId="10" borderId="64" xfId="0" applyFont="1" applyFill="1" applyBorder="1" applyAlignment="1">
      <alignment horizontal="center"/>
    </xf>
    <xf numFmtId="0" fontId="121" fillId="10" borderId="9" xfId="0" applyFont="1" applyFill="1" applyBorder="1" applyAlignment="1">
      <alignment horizontal="center"/>
    </xf>
    <xf numFmtId="0" fontId="113" fillId="10" borderId="1" xfId="0" applyFont="1" applyFill="1" applyBorder="1" applyAlignment="1">
      <alignment horizontal="center"/>
    </xf>
    <xf numFmtId="0" fontId="106" fillId="7" borderId="1" xfId="0" applyFont="1" applyFill="1" applyBorder="1" applyAlignment="1">
      <alignment horizontal="center"/>
    </xf>
    <xf numFmtId="0" fontId="16" fillId="10" borderId="66" xfId="0" applyFont="1" applyFill="1" applyBorder="1" applyAlignment="1">
      <alignment horizontal="center"/>
    </xf>
    <xf numFmtId="0" fontId="11" fillId="10" borderId="20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132" fillId="10" borderId="20" xfId="0" applyFont="1" applyFill="1" applyBorder="1" applyAlignment="1">
      <alignment horizontal="center"/>
    </xf>
    <xf numFmtId="0" fontId="11" fillId="10" borderId="45" xfId="0" applyFont="1" applyFill="1" applyBorder="1" applyAlignment="1">
      <alignment horizontal="center"/>
    </xf>
    <xf numFmtId="0" fontId="11" fillId="10" borderId="54" xfId="0" applyFont="1" applyFill="1" applyBorder="1" applyAlignment="1">
      <alignment horizontal="center"/>
    </xf>
    <xf numFmtId="0" fontId="10" fillId="10" borderId="66" xfId="0" applyFont="1" applyFill="1" applyBorder="1" applyAlignment="1">
      <alignment horizontal="center"/>
    </xf>
    <xf numFmtId="0" fontId="11" fillId="10" borderId="65" xfId="0" applyFont="1" applyFill="1" applyBorder="1" applyAlignment="1">
      <alignment horizontal="center"/>
    </xf>
    <xf numFmtId="0" fontId="11" fillId="10" borderId="33" xfId="0" applyFont="1" applyFill="1" applyBorder="1" applyAlignment="1">
      <alignment horizontal="center"/>
    </xf>
    <xf numFmtId="0" fontId="50" fillId="10" borderId="52" xfId="0" applyFont="1" applyFill="1" applyBorder="1" applyAlignment="1">
      <alignment horizontal="center"/>
    </xf>
    <xf numFmtId="0" fontId="50" fillId="10" borderId="29" xfId="0" applyFont="1" applyFill="1" applyBorder="1" applyAlignment="1">
      <alignment horizontal="center"/>
    </xf>
    <xf numFmtId="0" fontId="50" fillId="10" borderId="28" xfId="0" applyFont="1" applyFill="1" applyBorder="1" applyAlignment="1">
      <alignment horizontal="center"/>
    </xf>
    <xf numFmtId="0" fontId="50" fillId="10" borderId="2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/>
    </xf>
    <xf numFmtId="0" fontId="16" fillId="7" borderId="29" xfId="0" applyFont="1" applyFill="1" applyBorder="1" applyAlignment="1">
      <alignment horizontal="center"/>
    </xf>
    <xf numFmtId="0" fontId="16" fillId="7" borderId="52" xfId="0" applyFont="1" applyFill="1" applyBorder="1" applyAlignment="1">
      <alignment horizontal="center"/>
    </xf>
    <xf numFmtId="0" fontId="125" fillId="7" borderId="9" xfId="0" applyFont="1" applyFill="1" applyBorder="1" applyAlignment="1">
      <alignment horizontal="center"/>
    </xf>
    <xf numFmtId="2" fontId="125" fillId="7" borderId="8" xfId="0" applyNumberFormat="1" applyFont="1" applyFill="1" applyBorder="1" applyAlignment="1">
      <alignment horizontal="center"/>
    </xf>
    <xf numFmtId="0" fontId="156" fillId="10" borderId="24" xfId="0" applyFont="1" applyFill="1" applyBorder="1" applyAlignment="1">
      <alignment horizontal="center"/>
    </xf>
    <xf numFmtId="0" fontId="157" fillId="10" borderId="24" xfId="0" applyFont="1" applyFill="1" applyBorder="1" applyAlignment="1">
      <alignment horizontal="center"/>
    </xf>
    <xf numFmtId="0" fontId="90" fillId="10" borderId="24" xfId="0" applyFont="1" applyFill="1" applyBorder="1" applyAlignment="1">
      <alignment horizontal="center"/>
    </xf>
    <xf numFmtId="0" fontId="61" fillId="10" borderId="24" xfId="0" applyFont="1" applyFill="1" applyBorder="1" applyAlignment="1">
      <alignment horizontal="center"/>
    </xf>
    <xf numFmtId="0" fontId="146" fillId="10" borderId="25" xfId="0" applyFont="1" applyFill="1" applyBorder="1" applyAlignment="1">
      <alignment horizontal="center"/>
    </xf>
    <xf numFmtId="0" fontId="20" fillId="10" borderId="24" xfId="0" applyFont="1" applyFill="1" applyBorder="1" applyAlignment="1">
      <alignment horizontal="center"/>
    </xf>
    <xf numFmtId="0" fontId="148" fillId="10" borderId="25" xfId="0" applyFont="1" applyFill="1" applyBorder="1" applyAlignment="1">
      <alignment horizontal="center"/>
    </xf>
    <xf numFmtId="0" fontId="151" fillId="10" borderId="25" xfId="0" applyFont="1" applyFill="1" applyBorder="1" applyAlignment="1">
      <alignment horizontal="center"/>
    </xf>
    <xf numFmtId="0" fontId="158" fillId="10" borderId="33" xfId="0" applyFont="1" applyFill="1" applyBorder="1" applyAlignment="1">
      <alignment horizontal="center"/>
    </xf>
    <xf numFmtId="0" fontId="158" fillId="10" borderId="24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9" fillId="7" borderId="0" xfId="0" applyFont="1" applyFill="1" applyBorder="1" applyAlignment="1">
      <alignment/>
    </xf>
    <xf numFmtId="0" fontId="13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/>
    </xf>
    <xf numFmtId="0" fontId="6" fillId="7" borderId="0" xfId="0" applyFont="1" applyFill="1" applyBorder="1" applyAlignment="1">
      <alignment horizontal="left"/>
    </xf>
    <xf numFmtId="0" fontId="12" fillId="7" borderId="0" xfId="0" applyFont="1" applyFill="1" applyBorder="1" applyAlignment="1">
      <alignment/>
    </xf>
    <xf numFmtId="0" fontId="32" fillId="7" borderId="0" xfId="0" applyFont="1" applyFill="1" applyBorder="1" applyAlignment="1">
      <alignment horizontal="left"/>
    </xf>
    <xf numFmtId="0" fontId="33" fillId="7" borderId="0" xfId="0" applyFont="1" applyFill="1" applyBorder="1" applyAlignment="1">
      <alignment/>
    </xf>
    <xf numFmtId="0" fontId="5" fillId="7" borderId="0" xfId="0" applyFont="1" applyFill="1" applyBorder="1" applyAlignment="1">
      <alignment horizontal="left"/>
    </xf>
    <xf numFmtId="0" fontId="14" fillId="7" borderId="0" xfId="0" applyFont="1" applyFill="1" applyBorder="1" applyAlignment="1">
      <alignment/>
    </xf>
    <xf numFmtId="0" fontId="87" fillId="7" borderId="0" xfId="0" applyFont="1" applyFill="1" applyBorder="1" applyAlignment="1">
      <alignment horizontal="left"/>
    </xf>
    <xf numFmtId="0" fontId="51" fillId="7" borderId="0" xfId="0" applyFont="1" applyFill="1" applyBorder="1" applyAlignment="1">
      <alignment/>
    </xf>
    <xf numFmtId="0" fontId="1" fillId="7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/>
    </xf>
    <xf numFmtId="0" fontId="4" fillId="7" borderId="0" xfId="0" applyFont="1" applyFill="1" applyBorder="1" applyAlignment="1">
      <alignment horizontal="left"/>
    </xf>
    <xf numFmtId="0" fontId="10" fillId="7" borderId="0" xfId="0" applyFont="1" applyFill="1" applyBorder="1" applyAlignment="1">
      <alignment/>
    </xf>
    <xf numFmtId="0" fontId="7" fillId="7" borderId="0" xfId="0" applyFont="1" applyFill="1" applyBorder="1" applyAlignment="1">
      <alignment horizontal="left"/>
    </xf>
    <xf numFmtId="0" fontId="18" fillId="7" borderId="0" xfId="0" applyFont="1" applyFill="1" applyBorder="1" applyAlignment="1">
      <alignment/>
    </xf>
    <xf numFmtId="0" fontId="16" fillId="7" borderId="0" xfId="0" applyFont="1" applyFill="1" applyBorder="1" applyAlignment="1">
      <alignment/>
    </xf>
    <xf numFmtId="0" fontId="3" fillId="7" borderId="0" xfId="0" applyFont="1" applyFill="1" applyBorder="1" applyAlignment="1">
      <alignment horizontal="left"/>
    </xf>
    <xf numFmtId="0" fontId="11" fillId="7" borderId="0" xfId="0" applyFont="1" applyFill="1" applyBorder="1" applyAlignment="1">
      <alignment/>
    </xf>
    <xf numFmtId="0" fontId="2" fillId="7" borderId="0" xfId="0" applyFont="1" applyFill="1" applyBorder="1" applyAlignment="1">
      <alignment horizontal="left"/>
    </xf>
    <xf numFmtId="0" fontId="21" fillId="7" borderId="0" xfId="0" applyFont="1" applyFill="1" applyBorder="1" applyAlignment="1">
      <alignment/>
    </xf>
    <xf numFmtId="0" fontId="17" fillId="7" borderId="0" xfId="0" applyFont="1" applyFill="1" applyBorder="1" applyAlignment="1">
      <alignment/>
    </xf>
    <xf numFmtId="0" fontId="49" fillId="7" borderId="0" xfId="0" applyFont="1" applyFill="1" applyBorder="1" applyAlignment="1">
      <alignment horizontal="left"/>
    </xf>
    <xf numFmtId="0" fontId="50" fillId="7" borderId="0" xfId="0" applyFont="1" applyFill="1" applyBorder="1" applyAlignment="1">
      <alignment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right"/>
    </xf>
    <xf numFmtId="0" fontId="160" fillId="10" borderId="55" xfId="0" applyFont="1" applyFill="1" applyBorder="1" applyAlignment="1">
      <alignment/>
    </xf>
    <xf numFmtId="0" fontId="160" fillId="10" borderId="9" xfId="0" applyFont="1" applyFill="1" applyBorder="1" applyAlignment="1">
      <alignment horizontal="center"/>
    </xf>
    <xf numFmtId="0" fontId="88" fillId="10" borderId="55" xfId="0" applyFont="1" applyFill="1" applyBorder="1" applyAlignment="1">
      <alignment/>
    </xf>
    <xf numFmtId="0" fontId="88" fillId="10" borderId="9" xfId="0" applyFont="1" applyFill="1" applyBorder="1" applyAlignment="1">
      <alignment horizontal="center"/>
    </xf>
    <xf numFmtId="0" fontId="37" fillId="10" borderId="55" xfId="0" applyFont="1" applyFill="1" applyBorder="1" applyAlignment="1">
      <alignment/>
    </xf>
    <xf numFmtId="0" fontId="37" fillId="10" borderId="9" xfId="0" applyFont="1" applyFill="1" applyBorder="1" applyAlignment="1">
      <alignment horizontal="center"/>
    </xf>
    <xf numFmtId="0" fontId="161" fillId="7" borderId="55" xfId="0" applyFont="1" applyFill="1" applyBorder="1" applyAlignment="1">
      <alignment/>
    </xf>
    <xf numFmtId="0" fontId="161" fillId="7" borderId="9" xfId="0" applyFont="1" applyFill="1" applyBorder="1" applyAlignment="1">
      <alignment horizontal="center"/>
    </xf>
    <xf numFmtId="0" fontId="158" fillId="10" borderId="55" xfId="0" applyFont="1" applyFill="1" applyBorder="1" applyAlignment="1">
      <alignment/>
    </xf>
    <xf numFmtId="0" fontId="158" fillId="10" borderId="9" xfId="0" applyFont="1" applyFill="1" applyBorder="1" applyAlignment="1">
      <alignment horizontal="center"/>
    </xf>
    <xf numFmtId="0" fontId="20" fillId="10" borderId="55" xfId="0" applyFont="1" applyFill="1" applyBorder="1" applyAlignment="1">
      <alignment/>
    </xf>
    <xf numFmtId="0" fontId="20" fillId="10" borderId="9" xfId="0" applyFont="1" applyFill="1" applyBorder="1" applyAlignment="1">
      <alignment horizontal="center"/>
    </xf>
    <xf numFmtId="0" fontId="162" fillId="10" borderId="55" xfId="0" applyFont="1" applyFill="1" applyBorder="1" applyAlignment="1">
      <alignment/>
    </xf>
    <xf numFmtId="0" fontId="162" fillId="10" borderId="9" xfId="0" applyFont="1" applyFill="1" applyBorder="1" applyAlignment="1">
      <alignment horizontal="center"/>
    </xf>
    <xf numFmtId="0" fontId="155" fillId="10" borderId="55" xfId="0" applyFont="1" applyFill="1" applyBorder="1" applyAlignment="1">
      <alignment/>
    </xf>
    <xf numFmtId="0" fontId="155" fillId="10" borderId="9" xfId="0" applyFont="1" applyFill="1" applyBorder="1" applyAlignment="1">
      <alignment horizontal="center"/>
    </xf>
    <xf numFmtId="0" fontId="163" fillId="10" borderId="56" xfId="0" applyFont="1" applyFill="1" applyBorder="1" applyAlignment="1">
      <alignment/>
    </xf>
    <xf numFmtId="0" fontId="164" fillId="7" borderId="0" xfId="0" applyFont="1" applyFill="1" applyBorder="1" applyAlignment="1">
      <alignment horizontal="left"/>
    </xf>
    <xf numFmtId="0" fontId="163" fillId="10" borderId="12" xfId="0" applyFont="1" applyFill="1" applyBorder="1" applyAlignment="1">
      <alignment horizontal="center"/>
    </xf>
    <xf numFmtId="0" fontId="29" fillId="10" borderId="67" xfId="0" applyFont="1" applyFill="1" applyBorder="1" applyAlignment="1">
      <alignment/>
    </xf>
    <xf numFmtId="0" fontId="29" fillId="10" borderId="58" xfId="0" applyFont="1" applyFill="1" applyBorder="1" applyAlignment="1">
      <alignment horizontal="center"/>
    </xf>
    <xf numFmtId="0" fontId="29" fillId="10" borderId="68" xfId="0" applyFont="1" applyFill="1" applyBorder="1" applyAlignment="1">
      <alignment/>
    </xf>
    <xf numFmtId="0" fontId="13" fillId="10" borderId="67" xfId="0" applyFont="1" applyFill="1" applyBorder="1" applyAlignment="1">
      <alignment/>
    </xf>
    <xf numFmtId="0" fontId="13" fillId="10" borderId="58" xfId="0" applyFont="1" applyFill="1" applyBorder="1" applyAlignment="1">
      <alignment horizontal="center"/>
    </xf>
    <xf numFmtId="0" fontId="13" fillId="10" borderId="68" xfId="0" applyFont="1" applyFill="1" applyBorder="1" applyAlignment="1">
      <alignment/>
    </xf>
    <xf numFmtId="0" fontId="37" fillId="10" borderId="56" xfId="0" applyFont="1" applyFill="1" applyBorder="1" applyAlignment="1">
      <alignment/>
    </xf>
    <xf numFmtId="0" fontId="163" fillId="10" borderId="55" xfId="0" applyFont="1" applyFill="1" applyBorder="1" applyAlignment="1">
      <alignment/>
    </xf>
    <xf numFmtId="0" fontId="37" fillId="10" borderId="39" xfId="0" applyFont="1" applyFill="1" applyBorder="1" applyAlignment="1">
      <alignment horizontal="center"/>
    </xf>
    <xf numFmtId="0" fontId="163" fillId="10" borderId="9" xfId="0" applyFont="1" applyFill="1" applyBorder="1" applyAlignment="1">
      <alignment horizontal="center"/>
    </xf>
    <xf numFmtId="0" fontId="161" fillId="7" borderId="56" xfId="0" applyFont="1" applyFill="1" applyBorder="1" applyAlignment="1">
      <alignment/>
    </xf>
    <xf numFmtId="0" fontId="161" fillId="7" borderId="39" xfId="0" applyFont="1" applyFill="1" applyBorder="1" applyAlignment="1">
      <alignment horizontal="center"/>
    </xf>
    <xf numFmtId="0" fontId="155" fillId="10" borderId="56" xfId="0" applyFont="1" applyFill="1" applyBorder="1" applyAlignment="1">
      <alignment/>
    </xf>
    <xf numFmtId="0" fontId="155" fillId="10" borderId="39" xfId="0" applyFont="1" applyFill="1" applyBorder="1" applyAlignment="1">
      <alignment horizontal="center"/>
    </xf>
    <xf numFmtId="0" fontId="159" fillId="10" borderId="9" xfId="0" applyFont="1" applyFill="1" applyBorder="1" applyAlignment="1">
      <alignment horizontal="center"/>
    </xf>
    <xf numFmtId="0" fontId="159" fillId="10" borderId="66" xfId="0" applyFont="1" applyFill="1" applyBorder="1" applyAlignment="1">
      <alignment/>
    </xf>
    <xf numFmtId="0" fontId="20" fillId="10" borderId="56" xfId="0" applyFont="1" applyFill="1" applyBorder="1" applyAlignment="1">
      <alignment/>
    </xf>
    <xf numFmtId="0" fontId="20" fillId="10" borderId="39" xfId="0" applyFont="1" applyFill="1" applyBorder="1" applyAlignment="1">
      <alignment horizontal="center"/>
    </xf>
    <xf numFmtId="0" fontId="20" fillId="10" borderId="12" xfId="0" applyFont="1" applyFill="1" applyBorder="1" applyAlignment="1">
      <alignment horizontal="center"/>
    </xf>
    <xf numFmtId="0" fontId="161" fillId="7" borderId="12" xfId="0" applyFont="1" applyFill="1" applyBorder="1" applyAlignment="1">
      <alignment horizontal="center"/>
    </xf>
    <xf numFmtId="0" fontId="158" fillId="10" borderId="56" xfId="0" applyFont="1" applyFill="1" applyBorder="1" applyAlignment="1">
      <alignment/>
    </xf>
    <xf numFmtId="0" fontId="158" fillId="10" borderId="12" xfId="0" applyFont="1" applyFill="1" applyBorder="1" applyAlignment="1">
      <alignment horizontal="center"/>
    </xf>
    <xf numFmtId="0" fontId="57" fillId="10" borderId="54" xfId="0" applyFont="1" applyFill="1" applyBorder="1" applyAlignment="1">
      <alignment/>
    </xf>
    <xf numFmtId="0" fontId="59" fillId="7" borderId="55" xfId="0" applyFont="1" applyFill="1" applyBorder="1" applyAlignment="1">
      <alignment/>
    </xf>
    <xf numFmtId="0" fontId="56" fillId="10" borderId="55" xfId="0" applyFont="1" applyFill="1" applyBorder="1" applyAlignment="1">
      <alignment/>
    </xf>
    <xf numFmtId="0" fontId="56" fillId="10" borderId="9" xfId="0" applyFont="1" applyFill="1" applyBorder="1" applyAlignment="1">
      <alignment horizontal="center"/>
    </xf>
    <xf numFmtId="0" fontId="59" fillId="7" borderId="9" xfId="0" applyFont="1" applyFill="1" applyBorder="1" applyAlignment="1">
      <alignment horizontal="center"/>
    </xf>
    <xf numFmtId="0" fontId="57" fillId="10" borderId="52" xfId="0" applyFont="1" applyFill="1" applyBorder="1" applyAlignment="1">
      <alignment horizontal="center"/>
    </xf>
    <xf numFmtId="0" fontId="60" fillId="10" borderId="9" xfId="0" applyFont="1" applyFill="1" applyBorder="1" applyAlignment="1">
      <alignment horizontal="center"/>
    </xf>
    <xf numFmtId="0" fontId="60" fillId="10" borderId="55" xfId="0" applyFont="1" applyFill="1" applyBorder="1" applyAlignment="1">
      <alignment/>
    </xf>
    <xf numFmtId="0" fontId="53" fillId="10" borderId="66" xfId="0" applyFont="1" applyFill="1" applyBorder="1" applyAlignment="1">
      <alignment/>
    </xf>
    <xf numFmtId="0" fontId="53" fillId="10" borderId="32" xfId="0" applyFont="1" applyFill="1" applyBorder="1" applyAlignment="1">
      <alignment horizontal="center"/>
    </xf>
    <xf numFmtId="0" fontId="58" fillId="10" borderId="9" xfId="0" applyFont="1" applyFill="1" applyBorder="1" applyAlignment="1">
      <alignment horizontal="center"/>
    </xf>
    <xf numFmtId="0" fontId="55" fillId="10" borderId="9" xfId="0" applyFont="1" applyFill="1" applyBorder="1" applyAlignment="1">
      <alignment horizontal="center"/>
    </xf>
    <xf numFmtId="0" fontId="58" fillId="10" borderId="55" xfId="0" applyFont="1" applyFill="1" applyBorder="1" applyAlignment="1">
      <alignment/>
    </xf>
    <xf numFmtId="0" fontId="89" fillId="10" borderId="9" xfId="0" applyFont="1" applyFill="1" applyBorder="1" applyAlignment="1">
      <alignment horizontal="center"/>
    </xf>
    <xf numFmtId="0" fontId="89" fillId="10" borderId="55" xfId="0" applyFont="1" applyFill="1" applyBorder="1" applyAlignment="1">
      <alignment/>
    </xf>
    <xf numFmtId="0" fontId="54" fillId="10" borderId="32" xfId="0" applyFont="1" applyFill="1" applyBorder="1" applyAlignment="1">
      <alignment horizontal="center"/>
    </xf>
    <xf numFmtId="0" fontId="54" fillId="10" borderId="66" xfId="0" applyFont="1" applyFill="1" applyBorder="1" applyAlignment="1">
      <alignment/>
    </xf>
    <xf numFmtId="0" fontId="53" fillId="10" borderId="55" xfId="0" applyFont="1" applyFill="1" applyBorder="1" applyAlignment="1">
      <alignment/>
    </xf>
    <xf numFmtId="0" fontId="53" fillId="10" borderId="9" xfId="0" applyFont="1" applyFill="1" applyBorder="1" applyAlignment="1">
      <alignment horizontal="center"/>
    </xf>
    <xf numFmtId="0" fontId="89" fillId="10" borderId="32" xfId="0" applyFont="1" applyFill="1" applyBorder="1" applyAlignment="1">
      <alignment horizontal="center"/>
    </xf>
    <xf numFmtId="0" fontId="160" fillId="10" borderId="9" xfId="0" applyFont="1" applyFill="1" applyBorder="1" applyAlignment="1">
      <alignment horizontal="center"/>
    </xf>
    <xf numFmtId="0" fontId="89" fillId="10" borderId="66" xfId="0" applyFont="1" applyFill="1" applyBorder="1" applyAlignment="1">
      <alignment/>
    </xf>
    <xf numFmtId="0" fontId="37" fillId="10" borderId="9" xfId="0" applyFont="1" applyFill="1" applyBorder="1" applyAlignment="1">
      <alignment horizontal="center"/>
    </xf>
    <xf numFmtId="0" fontId="37" fillId="10" borderId="55" xfId="0" applyFont="1" applyFill="1" applyBorder="1" applyAlignment="1">
      <alignment/>
    </xf>
    <xf numFmtId="0" fontId="60" fillId="10" borderId="32" xfId="0" applyFont="1" applyFill="1" applyBorder="1" applyAlignment="1">
      <alignment horizontal="center"/>
    </xf>
    <xf numFmtId="0" fontId="60" fillId="10" borderId="66" xfId="0" applyFont="1" applyFill="1" applyBorder="1" applyAlignment="1">
      <alignment/>
    </xf>
    <xf numFmtId="0" fontId="57" fillId="10" borderId="9" xfId="0" applyFont="1" applyFill="1" applyBorder="1" applyAlignment="1">
      <alignment horizontal="center"/>
    </xf>
    <xf numFmtId="0" fontId="58" fillId="10" borderId="32" xfId="0" applyFont="1" applyFill="1" applyBorder="1" applyAlignment="1">
      <alignment horizontal="center"/>
    </xf>
    <xf numFmtId="0" fontId="58" fillId="10" borderId="66" xfId="0" applyFont="1" applyFill="1" applyBorder="1" applyAlignment="1">
      <alignment/>
    </xf>
    <xf numFmtId="0" fontId="29" fillId="10" borderId="32" xfId="0" applyFont="1" applyFill="1" applyBorder="1" applyAlignment="1">
      <alignment horizontal="center"/>
    </xf>
    <xf numFmtId="0" fontId="29" fillId="10" borderId="66" xfId="0" applyFont="1" applyFill="1" applyBorder="1" applyAlignment="1">
      <alignment/>
    </xf>
    <xf numFmtId="0" fontId="119" fillId="10" borderId="55" xfId="0" applyFont="1" applyFill="1" applyBorder="1" applyAlignment="1">
      <alignment horizontal="center"/>
    </xf>
    <xf numFmtId="0" fontId="119" fillId="10" borderId="9" xfId="0" applyFont="1" applyFill="1" applyBorder="1" applyAlignment="1">
      <alignment horizontal="center"/>
    </xf>
    <xf numFmtId="2" fontId="33" fillId="10" borderId="29" xfId="0" applyNumberFormat="1" applyFont="1" applyFill="1" applyBorder="1" applyAlignment="1">
      <alignment horizontal="center"/>
    </xf>
    <xf numFmtId="170" fontId="33" fillId="10" borderId="35" xfId="0" applyNumberFormat="1" applyFont="1" applyFill="1" applyBorder="1" applyAlignment="1">
      <alignment horizontal="center"/>
    </xf>
    <xf numFmtId="0" fontId="14" fillId="10" borderId="51" xfId="0" applyFont="1" applyFill="1" applyBorder="1" applyAlignment="1">
      <alignment horizontal="center"/>
    </xf>
    <xf numFmtId="0" fontId="12" fillId="10" borderId="51" xfId="0" applyFont="1" applyFill="1" applyBorder="1" applyAlignment="1">
      <alignment horizontal="center"/>
    </xf>
    <xf numFmtId="0" fontId="14" fillId="10" borderId="15" xfId="0" applyFont="1" applyFill="1" applyBorder="1" applyAlignment="1">
      <alignment/>
    </xf>
    <xf numFmtId="0" fontId="14" fillId="10" borderId="8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2" fillId="6" borderId="17" xfId="0" applyFont="1" applyFill="1" applyBorder="1" applyAlignment="1">
      <alignment horizontal="center"/>
    </xf>
    <xf numFmtId="0" fontId="142" fillId="6" borderId="16" xfId="0" applyFont="1" applyFill="1" applyBorder="1" applyAlignment="1">
      <alignment horizontal="center"/>
    </xf>
    <xf numFmtId="0" fontId="138" fillId="6" borderId="6" xfId="0" applyFont="1" applyFill="1" applyBorder="1" applyAlignment="1">
      <alignment horizontal="center"/>
    </xf>
    <xf numFmtId="0" fontId="139" fillId="6" borderId="20" xfId="0" applyFont="1" applyFill="1" applyBorder="1" applyAlignment="1">
      <alignment horizontal="center"/>
    </xf>
    <xf numFmtId="0" fontId="80" fillId="6" borderId="69" xfId="0" applyFont="1" applyFill="1" applyBorder="1" applyAlignment="1">
      <alignment horizontal="center"/>
    </xf>
    <xf numFmtId="0" fontId="80" fillId="6" borderId="16" xfId="0" applyFont="1" applyFill="1" applyBorder="1" applyAlignment="1">
      <alignment horizontal="center"/>
    </xf>
    <xf numFmtId="0" fontId="72" fillId="10" borderId="25" xfId="0" applyFont="1" applyFill="1" applyBorder="1" applyAlignment="1">
      <alignment horizontal="center"/>
    </xf>
    <xf numFmtId="0" fontId="65" fillId="7" borderId="24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26" fillId="12" borderId="62" xfId="0" applyFont="1" applyFill="1" applyBorder="1" applyAlignment="1">
      <alignment horizontal="center"/>
    </xf>
    <xf numFmtId="0" fontId="26" fillId="12" borderId="36" xfId="0" applyFont="1" applyFill="1" applyBorder="1" applyAlignment="1">
      <alignment horizontal="center"/>
    </xf>
    <xf numFmtId="0" fontId="28" fillId="12" borderId="36" xfId="0" applyFont="1" applyFill="1" applyBorder="1" applyAlignment="1">
      <alignment horizontal="center"/>
    </xf>
    <xf numFmtId="0" fontId="28" fillId="12" borderId="61" xfId="0" applyFont="1" applyFill="1" applyBorder="1" applyAlignment="1">
      <alignment horizontal="center"/>
    </xf>
    <xf numFmtId="0" fontId="28" fillId="12" borderId="41" xfId="0" applyFont="1" applyFill="1" applyBorder="1" applyAlignment="1">
      <alignment horizontal="center"/>
    </xf>
    <xf numFmtId="0" fontId="28" fillId="12" borderId="15" xfId="0" applyFont="1" applyFill="1" applyBorder="1" applyAlignment="1">
      <alignment horizontal="center"/>
    </xf>
    <xf numFmtId="0" fontId="26" fillId="12" borderId="15" xfId="0" applyFont="1" applyFill="1" applyBorder="1" applyAlignment="1">
      <alignment horizontal="center"/>
    </xf>
    <xf numFmtId="0" fontId="41" fillId="12" borderId="15" xfId="0" applyFont="1" applyFill="1" applyBorder="1" applyAlignment="1">
      <alignment horizontal="center"/>
    </xf>
    <xf numFmtId="0" fontId="26" fillId="12" borderId="28" xfId="0" applyFont="1" applyFill="1" applyBorder="1" applyAlignment="1">
      <alignment horizontal="center"/>
    </xf>
    <xf numFmtId="0" fontId="161" fillId="7" borderId="24" xfId="0" applyFont="1" applyFill="1" applyBorder="1" applyAlignment="1">
      <alignment horizontal="center"/>
    </xf>
    <xf numFmtId="0" fontId="159" fillId="10" borderId="55" xfId="0" applyFont="1" applyFill="1" applyBorder="1" applyAlignment="1">
      <alignment/>
    </xf>
    <xf numFmtId="0" fontId="162" fillId="10" borderId="9" xfId="0" applyFont="1" applyFill="1" applyBorder="1" applyAlignment="1">
      <alignment horizontal="center"/>
    </xf>
    <xf numFmtId="0" fontId="57" fillId="10" borderId="55" xfId="0" applyFont="1" applyFill="1" applyBorder="1" applyAlignment="1">
      <alignment/>
    </xf>
    <xf numFmtId="0" fontId="99" fillId="7" borderId="1" xfId="0" applyFont="1" applyFill="1" applyBorder="1" applyAlignment="1">
      <alignment horizontal="center"/>
    </xf>
    <xf numFmtId="0" fontId="165" fillId="10" borderId="24" xfId="0" applyFont="1" applyFill="1" applyBorder="1" applyAlignment="1">
      <alignment horizontal="center"/>
    </xf>
    <xf numFmtId="0" fontId="50" fillId="7" borderId="2" xfId="0" applyFont="1" applyFill="1" applyBorder="1" applyAlignment="1">
      <alignment horizontal="center"/>
    </xf>
    <xf numFmtId="0" fontId="166" fillId="10" borderId="1" xfId="0" applyFont="1" applyFill="1" applyBorder="1" applyAlignment="1">
      <alignment horizontal="center"/>
    </xf>
    <xf numFmtId="0" fontId="129" fillId="10" borderId="33" xfId="0" applyFont="1" applyFill="1" applyBorder="1" applyAlignment="1">
      <alignment horizontal="center"/>
    </xf>
    <xf numFmtId="0" fontId="129" fillId="10" borderId="32" xfId="0" applyFont="1" applyFill="1" applyBorder="1" applyAlignment="1">
      <alignment horizontal="center"/>
    </xf>
    <xf numFmtId="2" fontId="10" fillId="10" borderId="8" xfId="0" applyNumberFormat="1" applyFont="1" applyFill="1" applyBorder="1" applyAlignment="1">
      <alignment horizontal="center"/>
    </xf>
    <xf numFmtId="0" fontId="35" fillId="10" borderId="42" xfId="0" applyFont="1" applyFill="1" applyBorder="1" applyAlignment="1">
      <alignment/>
    </xf>
    <xf numFmtId="0" fontId="12" fillId="10" borderId="42" xfId="0" applyFont="1" applyFill="1" applyBorder="1" applyAlignment="1">
      <alignment horizontal="center"/>
    </xf>
    <xf numFmtId="0" fontId="50" fillId="10" borderId="9" xfId="0" applyFont="1" applyFill="1" applyBorder="1" applyAlignment="1">
      <alignment horizontal="center"/>
    </xf>
    <xf numFmtId="0" fontId="38" fillId="10" borderId="42" xfId="0" applyFont="1" applyFill="1" applyBorder="1" applyAlignment="1">
      <alignment/>
    </xf>
    <xf numFmtId="0" fontId="160" fillId="10" borderId="55" xfId="0" applyFont="1" applyFill="1" applyBorder="1" applyAlignment="1">
      <alignment/>
    </xf>
    <xf numFmtId="0" fontId="159" fillId="10" borderId="55" xfId="0" applyFont="1" applyFill="1" applyBorder="1" applyAlignment="1">
      <alignment/>
    </xf>
    <xf numFmtId="0" fontId="159" fillId="10" borderId="9" xfId="0" applyFont="1" applyFill="1" applyBorder="1" applyAlignment="1">
      <alignment horizontal="center"/>
    </xf>
    <xf numFmtId="0" fontId="130" fillId="10" borderId="2" xfId="0" applyFont="1" applyFill="1" applyBorder="1" applyAlignment="1">
      <alignment horizontal="center"/>
    </xf>
    <xf numFmtId="0" fontId="130" fillId="10" borderId="28" xfId="0" applyFont="1" applyFill="1" applyBorder="1" applyAlignment="1">
      <alignment horizontal="center"/>
    </xf>
    <xf numFmtId="0" fontId="130" fillId="10" borderId="29" xfId="0" applyFont="1" applyFill="1" applyBorder="1" applyAlignment="1">
      <alignment horizontal="center"/>
    </xf>
    <xf numFmtId="0" fontId="130" fillId="10" borderId="52" xfId="0" applyFont="1" applyFill="1" applyBorder="1" applyAlignment="1">
      <alignment horizontal="center"/>
    </xf>
    <xf numFmtId="0" fontId="14" fillId="10" borderId="70" xfId="0" applyFont="1" applyFill="1" applyBorder="1" applyAlignment="1">
      <alignment/>
    </xf>
    <xf numFmtId="0" fontId="63" fillId="10" borderId="24" xfId="0" applyFont="1" applyFill="1" applyBorder="1" applyAlignment="1">
      <alignment horizontal="center"/>
    </xf>
    <xf numFmtId="0" fontId="26" fillId="5" borderId="15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131" fillId="10" borderId="33" xfId="0" applyFont="1" applyFill="1" applyBorder="1" applyAlignment="1">
      <alignment horizontal="center"/>
    </xf>
    <xf numFmtId="0" fontId="35" fillId="10" borderId="1" xfId="0" applyFont="1" applyFill="1" applyBorder="1" applyAlignment="1">
      <alignment horizontal="center"/>
    </xf>
    <xf numFmtId="0" fontId="35" fillId="10" borderId="52" xfId="0" applyFont="1" applyFill="1" applyBorder="1" applyAlignment="1">
      <alignment horizontal="center"/>
    </xf>
    <xf numFmtId="1" fontId="0" fillId="10" borderId="18" xfId="0" applyNumberFormat="1" applyFont="1" applyFill="1" applyBorder="1" applyAlignment="1">
      <alignment horizontal="center"/>
    </xf>
    <xf numFmtId="0" fontId="167" fillId="10" borderId="2" xfId="0" applyFont="1" applyFill="1" applyBorder="1" applyAlignment="1">
      <alignment horizontal="center"/>
    </xf>
    <xf numFmtId="0" fontId="167" fillId="10" borderId="34" xfId="0" applyFont="1" applyFill="1" applyBorder="1" applyAlignment="1">
      <alignment horizontal="center"/>
    </xf>
    <xf numFmtId="0" fontId="26" fillId="12" borderId="71" xfId="0" applyFont="1" applyFill="1" applyBorder="1" applyAlignment="1">
      <alignment horizontal="center"/>
    </xf>
    <xf numFmtId="0" fontId="26" fillId="12" borderId="42" xfId="0" applyFont="1" applyFill="1" applyBorder="1" applyAlignment="1">
      <alignment horizontal="center"/>
    </xf>
    <xf numFmtId="0" fontId="28" fillId="12" borderId="42" xfId="0" applyFont="1" applyFill="1" applyBorder="1" applyAlignment="1">
      <alignment horizontal="center"/>
    </xf>
    <xf numFmtId="0" fontId="28" fillId="12" borderId="43" xfId="0" applyFont="1" applyFill="1" applyBorder="1" applyAlignment="1">
      <alignment horizontal="center"/>
    </xf>
    <xf numFmtId="0" fontId="26" fillId="5" borderId="42" xfId="0" applyFont="1" applyFill="1" applyBorder="1" applyAlignment="1">
      <alignment horizontal="center"/>
    </xf>
    <xf numFmtId="0" fontId="41" fillId="12" borderId="42" xfId="0" applyFont="1" applyFill="1" applyBorder="1" applyAlignment="1">
      <alignment horizontal="center"/>
    </xf>
    <xf numFmtId="0" fontId="16" fillId="10" borderId="35" xfId="0" applyFont="1" applyFill="1" applyBorder="1" applyAlignment="1">
      <alignment horizontal="center"/>
    </xf>
    <xf numFmtId="0" fontId="16" fillId="10" borderId="29" xfId="0" applyFont="1" applyFill="1" applyBorder="1" applyAlignment="1">
      <alignment horizontal="center"/>
    </xf>
    <xf numFmtId="0" fontId="17" fillId="10" borderId="48" xfId="0" applyFont="1" applyFill="1" applyBorder="1" applyAlignment="1">
      <alignment horizontal="center"/>
    </xf>
    <xf numFmtId="0" fontId="36" fillId="10" borderId="72" xfId="0" applyFont="1" applyFill="1" applyBorder="1" applyAlignment="1">
      <alignment horizontal="center"/>
    </xf>
    <xf numFmtId="0" fontId="36" fillId="10" borderId="71" xfId="0" applyFont="1" applyFill="1" applyBorder="1" applyAlignment="1">
      <alignment/>
    </xf>
    <xf numFmtId="0" fontId="50" fillId="7" borderId="51" xfId="0" applyFont="1" applyFill="1" applyBorder="1" applyAlignment="1">
      <alignment horizontal="center"/>
    </xf>
    <xf numFmtId="0" fontId="33" fillId="10" borderId="51" xfId="0" applyFont="1" applyFill="1" applyBorder="1" applyAlignment="1">
      <alignment horizontal="center"/>
    </xf>
    <xf numFmtId="0" fontId="11" fillId="10" borderId="48" xfId="0" applyFont="1" applyFill="1" applyBorder="1" applyAlignment="1">
      <alignment horizontal="center"/>
    </xf>
    <xf numFmtId="0" fontId="11" fillId="10" borderId="51" xfId="0" applyFont="1" applyFill="1" applyBorder="1" applyAlignment="1">
      <alignment horizontal="center"/>
    </xf>
    <xf numFmtId="0" fontId="16" fillId="10" borderId="48" xfId="0" applyFont="1" applyFill="1" applyBorder="1" applyAlignment="1">
      <alignment horizontal="center"/>
    </xf>
    <xf numFmtId="0" fontId="16" fillId="10" borderId="70" xfId="0" applyFont="1" applyFill="1" applyBorder="1" applyAlignment="1">
      <alignment/>
    </xf>
    <xf numFmtId="0" fontId="144" fillId="10" borderId="25" xfId="0" applyFont="1" applyFill="1" applyBorder="1" applyAlignment="1">
      <alignment horizontal="center"/>
    </xf>
    <xf numFmtId="0" fontId="95" fillId="10" borderId="1" xfId="0" applyFont="1" applyFill="1" applyBorder="1" applyAlignment="1">
      <alignment horizontal="center"/>
    </xf>
    <xf numFmtId="0" fontId="88" fillId="10" borderId="9" xfId="0" applyFont="1" applyFill="1" applyBorder="1" applyAlignment="1">
      <alignment horizontal="center"/>
    </xf>
    <xf numFmtId="0" fontId="41" fillId="6" borderId="8" xfId="0" applyFont="1" applyFill="1" applyBorder="1" applyAlignment="1">
      <alignment horizontal="center"/>
    </xf>
    <xf numFmtId="0" fontId="29" fillId="10" borderId="55" xfId="0" applyFont="1" applyFill="1" applyBorder="1" applyAlignment="1">
      <alignment/>
    </xf>
    <xf numFmtId="0" fontId="29" fillId="10" borderId="9" xfId="0" applyFont="1" applyFill="1" applyBorder="1" applyAlignment="1">
      <alignment horizontal="center"/>
    </xf>
    <xf numFmtId="0" fontId="161" fillId="7" borderId="55" xfId="0" applyFont="1" applyFill="1" applyBorder="1" applyAlignment="1">
      <alignment/>
    </xf>
    <xf numFmtId="0" fontId="161" fillId="7" borderId="9" xfId="0" applyFont="1" applyFill="1" applyBorder="1" applyAlignment="1">
      <alignment horizontal="center"/>
    </xf>
    <xf numFmtId="0" fontId="162" fillId="10" borderId="55" xfId="0" applyFont="1" applyFill="1" applyBorder="1" applyAlignment="1">
      <alignment/>
    </xf>
    <xf numFmtId="0" fontId="20" fillId="10" borderId="66" xfId="0" applyFont="1" applyFill="1" applyBorder="1" applyAlignment="1">
      <alignment/>
    </xf>
    <xf numFmtId="0" fontId="163" fillId="10" borderId="55" xfId="0" applyFont="1" applyFill="1" applyBorder="1" applyAlignment="1">
      <alignment/>
    </xf>
    <xf numFmtId="0" fontId="163" fillId="10" borderId="9" xfId="0" applyFont="1" applyFill="1" applyBorder="1" applyAlignment="1">
      <alignment horizontal="center"/>
    </xf>
    <xf numFmtId="0" fontId="155" fillId="10" borderId="12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6" fillId="10" borderId="54" xfId="0" applyFont="1" applyFill="1" applyBorder="1" applyAlignment="1">
      <alignment horizontal="center"/>
    </xf>
    <xf numFmtId="170" fontId="11" fillId="10" borderId="64" xfId="0" applyNumberFormat="1" applyFont="1" applyFill="1" applyBorder="1" applyAlignment="1">
      <alignment horizontal="center"/>
    </xf>
    <xf numFmtId="2" fontId="11" fillId="10" borderId="29" xfId="0" applyNumberFormat="1" applyFont="1" applyFill="1" applyBorder="1" applyAlignment="1">
      <alignment horizontal="center"/>
    </xf>
    <xf numFmtId="171" fontId="33" fillId="10" borderId="34" xfId="0" applyNumberFormat="1" applyFont="1" applyFill="1" applyBorder="1" applyAlignment="1">
      <alignment horizontal="center"/>
    </xf>
    <xf numFmtId="0" fontId="129" fillId="10" borderId="24" xfId="0" applyFont="1" applyFill="1" applyBorder="1" applyAlignment="1">
      <alignment horizontal="center"/>
    </xf>
    <xf numFmtId="0" fontId="129" fillId="10" borderId="26" xfId="0" applyFont="1" applyFill="1" applyBorder="1" applyAlignment="1">
      <alignment horizontal="center"/>
    </xf>
    <xf numFmtId="0" fontId="38" fillId="10" borderId="48" xfId="0" applyFont="1" applyFill="1" applyBorder="1" applyAlignment="1">
      <alignment horizontal="center"/>
    </xf>
    <xf numFmtId="0" fontId="38" fillId="10" borderId="11" xfId="0" applyFont="1" applyFill="1" applyBorder="1" applyAlignment="1">
      <alignment horizontal="center"/>
    </xf>
    <xf numFmtId="0" fontId="14" fillId="10" borderId="42" xfId="0" applyFont="1" applyFill="1" applyBorder="1" applyAlignment="1">
      <alignment/>
    </xf>
    <xf numFmtId="0" fontId="12" fillId="10" borderId="70" xfId="0" applyFont="1" applyFill="1" applyBorder="1" applyAlignment="1">
      <alignment/>
    </xf>
    <xf numFmtId="0" fontId="38" fillId="10" borderId="13" xfId="0" applyFont="1" applyFill="1" applyBorder="1" applyAlignment="1">
      <alignment horizontal="center"/>
    </xf>
    <xf numFmtId="0" fontId="168" fillId="10" borderId="52" xfId="0" applyFont="1" applyFill="1" applyBorder="1" applyAlignment="1">
      <alignment horizontal="center"/>
    </xf>
    <xf numFmtId="0" fontId="168" fillId="10" borderId="29" xfId="0" applyFont="1" applyFill="1" applyBorder="1" applyAlignment="1">
      <alignment horizontal="center"/>
    </xf>
    <xf numFmtId="0" fontId="168" fillId="10" borderId="28" xfId="0" applyFont="1" applyFill="1" applyBorder="1" applyAlignment="1">
      <alignment horizontal="center"/>
    </xf>
    <xf numFmtId="0" fontId="168" fillId="10" borderId="2" xfId="0" applyFont="1" applyFill="1" applyBorder="1" applyAlignment="1">
      <alignment horizontal="center"/>
    </xf>
    <xf numFmtId="0" fontId="33" fillId="10" borderId="36" xfId="0" applyFont="1" applyFill="1" applyBorder="1" applyAlignment="1">
      <alignment horizontal="center"/>
    </xf>
    <xf numFmtId="0" fontId="24" fillId="10" borderId="15" xfId="0" applyFont="1" applyFill="1" applyBorder="1" applyAlignment="1">
      <alignment horizontal="center"/>
    </xf>
    <xf numFmtId="0" fontId="10" fillId="10" borderId="42" xfId="0" applyFont="1" applyFill="1" applyBorder="1" applyAlignment="1">
      <alignment/>
    </xf>
    <xf numFmtId="0" fontId="0" fillId="7" borderId="0" xfId="0" applyFill="1" applyBorder="1" applyAlignment="1">
      <alignment horizontal="center"/>
    </xf>
    <xf numFmtId="0" fontId="12" fillId="10" borderId="70" xfId="0" applyFont="1" applyFill="1" applyBorder="1" applyAlignment="1">
      <alignment horizontal="center"/>
    </xf>
    <xf numFmtId="0" fontId="38" fillId="10" borderId="23" xfId="0" applyFont="1" applyFill="1" applyBorder="1" applyAlignment="1">
      <alignment/>
    </xf>
    <xf numFmtId="0" fontId="50" fillId="7" borderId="42" xfId="0" applyFont="1" applyFill="1" applyBorder="1" applyAlignment="1">
      <alignment horizontal="center"/>
    </xf>
    <xf numFmtId="0" fontId="10" fillId="10" borderId="70" xfId="0" applyFont="1" applyFill="1" applyBorder="1" applyAlignment="1">
      <alignment/>
    </xf>
    <xf numFmtId="0" fontId="38" fillId="10" borderId="32" xfId="0" applyFont="1" applyFill="1" applyBorder="1" applyAlignment="1">
      <alignment horizontal="center"/>
    </xf>
    <xf numFmtId="0" fontId="41" fillId="3" borderId="8" xfId="0" applyFont="1" applyFill="1" applyBorder="1" applyAlignment="1">
      <alignment horizontal="center"/>
    </xf>
    <xf numFmtId="0" fontId="123" fillId="10" borderId="9" xfId="0" applyFont="1" applyFill="1" applyBorder="1" applyAlignment="1">
      <alignment horizontal="center"/>
    </xf>
    <xf numFmtId="0" fontId="123" fillId="10" borderId="55" xfId="0" applyFont="1" applyFill="1" applyBorder="1" applyAlignment="1">
      <alignment horizontal="center"/>
    </xf>
    <xf numFmtId="0" fontId="122" fillId="10" borderId="32" xfId="0" applyFont="1" applyFill="1" applyBorder="1" applyAlignment="1">
      <alignment horizontal="center"/>
    </xf>
    <xf numFmtId="0" fontId="17" fillId="10" borderId="63" xfId="0" applyFont="1" applyFill="1" applyBorder="1" applyAlignment="1">
      <alignment/>
    </xf>
    <xf numFmtId="0" fontId="17" fillId="10" borderId="50" xfId="0" applyFont="1" applyFill="1" applyBorder="1" applyAlignment="1">
      <alignment/>
    </xf>
    <xf numFmtId="0" fontId="38" fillId="10" borderId="51" xfId="0" applyFont="1" applyFill="1" applyBorder="1" applyAlignment="1">
      <alignment horizontal="center"/>
    </xf>
    <xf numFmtId="0" fontId="39" fillId="10" borderId="42" xfId="0" applyFont="1" applyFill="1" applyBorder="1" applyAlignment="1">
      <alignment/>
    </xf>
    <xf numFmtId="0" fontId="33" fillId="10" borderId="70" xfId="0" applyFont="1" applyFill="1" applyBorder="1" applyAlignment="1">
      <alignment/>
    </xf>
    <xf numFmtId="0" fontId="38" fillId="10" borderId="10" xfId="0" applyFont="1" applyFill="1" applyBorder="1" applyAlignment="1">
      <alignment horizontal="center"/>
    </xf>
    <xf numFmtId="0" fontId="38" fillId="10" borderId="70" xfId="0" applyFont="1" applyFill="1" applyBorder="1" applyAlignment="1">
      <alignment/>
    </xf>
    <xf numFmtId="0" fontId="10" fillId="10" borderId="42" xfId="0" applyFont="1" applyFill="1" applyBorder="1" applyAlignment="1">
      <alignment horizontal="center"/>
    </xf>
    <xf numFmtId="0" fontId="154" fillId="11" borderId="6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138" fillId="5" borderId="6" xfId="0" applyFont="1" applyFill="1" applyBorder="1" applyAlignment="1">
      <alignment horizontal="center"/>
    </xf>
    <xf numFmtId="0" fontId="139" fillId="5" borderId="20" xfId="0" applyFont="1" applyFill="1" applyBorder="1" applyAlignment="1">
      <alignment horizontal="center"/>
    </xf>
    <xf numFmtId="0" fontId="80" fillId="5" borderId="69" xfId="0" applyFont="1" applyFill="1" applyBorder="1" applyAlignment="1">
      <alignment horizontal="center"/>
    </xf>
    <xf numFmtId="0" fontId="80" fillId="5" borderId="16" xfId="0" applyFont="1" applyFill="1" applyBorder="1" applyAlignment="1">
      <alignment horizontal="center"/>
    </xf>
    <xf numFmtId="0" fontId="142" fillId="5" borderId="16" xfId="0" applyFont="1" applyFill="1" applyBorder="1" applyAlignment="1">
      <alignment horizontal="center"/>
    </xf>
    <xf numFmtId="0" fontId="142" fillId="5" borderId="27" xfId="0" applyFont="1" applyFill="1" applyBorder="1" applyAlignment="1">
      <alignment horizontal="center"/>
    </xf>
    <xf numFmtId="0" fontId="142" fillId="5" borderId="17" xfId="0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0" fontId="10" fillId="10" borderId="28" xfId="0" applyFont="1" applyFill="1" applyBorder="1" applyAlignment="1">
      <alignment horizontal="center"/>
    </xf>
    <xf numFmtId="0" fontId="10" fillId="10" borderId="29" xfId="0" applyFont="1" applyFill="1" applyBorder="1" applyAlignment="1">
      <alignment horizontal="center"/>
    </xf>
    <xf numFmtId="0" fontId="10" fillId="10" borderId="52" xfId="0" applyFont="1" applyFill="1" applyBorder="1" applyAlignment="1">
      <alignment horizontal="center"/>
    </xf>
    <xf numFmtId="170" fontId="35" fillId="10" borderId="9" xfId="0" applyNumberFormat="1" applyFont="1" applyFill="1" applyBorder="1" applyAlignment="1">
      <alignment horizontal="center"/>
    </xf>
    <xf numFmtId="0" fontId="126" fillId="10" borderId="9" xfId="0" applyFont="1" applyFill="1" applyBorder="1" applyAlignment="1">
      <alignment horizontal="center"/>
    </xf>
    <xf numFmtId="0" fontId="126" fillId="10" borderId="13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33" fillId="10" borderId="13" xfId="0" applyFont="1" applyFill="1" applyBorder="1" applyAlignment="1">
      <alignment horizontal="center"/>
    </xf>
    <xf numFmtId="0" fontId="33" fillId="10" borderId="51" xfId="0" applyFont="1" applyFill="1" applyBorder="1" applyAlignment="1">
      <alignment horizontal="center"/>
    </xf>
    <xf numFmtId="0" fontId="35" fillId="10" borderId="70" xfId="0" applyFont="1" applyFill="1" applyBorder="1" applyAlignment="1">
      <alignment/>
    </xf>
    <xf numFmtId="0" fontId="117" fillId="10" borderId="10" xfId="0" applyFont="1" applyFill="1" applyBorder="1" applyAlignment="1">
      <alignment horizontal="center"/>
    </xf>
    <xf numFmtId="0" fontId="117" fillId="10" borderId="13" xfId="0" applyFont="1" applyFill="1" applyBorder="1" applyAlignment="1">
      <alignment horizontal="center"/>
    </xf>
    <xf numFmtId="0" fontId="117" fillId="10" borderId="66" xfId="0" applyFont="1" applyFill="1" applyBorder="1" applyAlignment="1">
      <alignment horizontal="center"/>
    </xf>
    <xf numFmtId="0" fontId="117" fillId="10" borderId="20" xfId="0" applyFont="1" applyFill="1" applyBorder="1" applyAlignment="1">
      <alignment horizontal="center"/>
    </xf>
    <xf numFmtId="2" fontId="0" fillId="7" borderId="0" xfId="0" applyNumberFormat="1" applyFill="1" applyAlignment="1">
      <alignment/>
    </xf>
    <xf numFmtId="173" fontId="0" fillId="7" borderId="0" xfId="0" applyNumberFormat="1" applyFill="1" applyAlignment="1">
      <alignment/>
    </xf>
    <xf numFmtId="0" fontId="129" fillId="10" borderId="2" xfId="0" applyFont="1" applyFill="1" applyBorder="1" applyAlignment="1">
      <alignment horizontal="center"/>
    </xf>
    <xf numFmtId="0" fontId="129" fillId="10" borderId="29" xfId="0" applyFont="1" applyFill="1" applyBorder="1" applyAlignment="1">
      <alignment horizontal="center"/>
    </xf>
    <xf numFmtId="0" fontId="129" fillId="10" borderId="52" xfId="0" applyFont="1" applyFill="1" applyBorder="1" applyAlignment="1">
      <alignment horizontal="center"/>
    </xf>
    <xf numFmtId="0" fontId="50" fillId="7" borderId="70" xfId="0" applyFont="1" applyFill="1" applyBorder="1" applyAlignment="1">
      <alignment/>
    </xf>
    <xf numFmtId="0" fontId="17" fillId="10" borderId="70" xfId="0" applyFont="1" applyFill="1" applyBorder="1" applyAlignment="1">
      <alignment/>
    </xf>
    <xf numFmtId="0" fontId="19" fillId="10" borderId="9" xfId="0" applyFont="1" applyFill="1" applyBorder="1" applyAlignment="1">
      <alignment horizontal="center"/>
    </xf>
    <xf numFmtId="0" fontId="36" fillId="10" borderId="2" xfId="0" applyFont="1" applyFill="1" applyBorder="1" applyAlignment="1">
      <alignment horizontal="center"/>
    </xf>
    <xf numFmtId="0" fontId="14" fillId="10" borderId="43" xfId="0" applyFont="1" applyFill="1" applyBorder="1" applyAlignment="1">
      <alignment/>
    </xf>
    <xf numFmtId="0" fontId="28" fillId="14" borderId="15" xfId="0" applyFont="1" applyFill="1" applyBorder="1" applyAlignment="1">
      <alignment horizontal="center"/>
    </xf>
    <xf numFmtId="0" fontId="35" fillId="10" borderId="11" xfId="0" applyFont="1" applyFill="1" applyBorder="1" applyAlignment="1">
      <alignment horizontal="center"/>
    </xf>
    <xf numFmtId="0" fontId="38" fillId="10" borderId="11" xfId="0" applyFont="1" applyFill="1" applyBorder="1" applyAlignment="1">
      <alignment horizontal="center"/>
    </xf>
    <xf numFmtId="0" fontId="35" fillId="10" borderId="50" xfId="0" applyFont="1" applyFill="1" applyBorder="1" applyAlignment="1">
      <alignment horizontal="center"/>
    </xf>
    <xf numFmtId="0" fontId="17" fillId="10" borderId="70" xfId="0" applyFont="1" applyFill="1" applyBorder="1" applyAlignment="1">
      <alignment horizontal="center"/>
    </xf>
    <xf numFmtId="0" fontId="14" fillId="10" borderId="42" xfId="0" applyFont="1" applyFill="1" applyBorder="1" applyAlignment="1">
      <alignment horizontal="center"/>
    </xf>
    <xf numFmtId="0" fontId="50" fillId="7" borderId="70" xfId="0" applyFont="1" applyFill="1" applyBorder="1" applyAlignment="1">
      <alignment horizontal="center"/>
    </xf>
    <xf numFmtId="0" fontId="11" fillId="10" borderId="42" xfId="0" applyFont="1" applyFill="1" applyBorder="1" applyAlignment="1">
      <alignment horizontal="center"/>
    </xf>
    <xf numFmtId="0" fontId="35" fillId="10" borderId="10" xfId="0" applyFont="1" applyFill="1" applyBorder="1" applyAlignment="1">
      <alignment horizontal="center"/>
    </xf>
    <xf numFmtId="0" fontId="39" fillId="10" borderId="10" xfId="0" applyFont="1" applyFill="1" applyBorder="1" applyAlignment="1">
      <alignment horizontal="center"/>
    </xf>
    <xf numFmtId="0" fontId="11" fillId="10" borderId="49" xfId="0" applyFont="1" applyFill="1" applyBorder="1" applyAlignment="1">
      <alignment/>
    </xf>
    <xf numFmtId="0" fontId="50" fillId="7" borderId="49" xfId="0" applyFont="1" applyFill="1" applyBorder="1" applyAlignment="1">
      <alignment/>
    </xf>
    <xf numFmtId="0" fontId="11" fillId="10" borderId="23" xfId="0" applyFont="1" applyFill="1" applyBorder="1" applyAlignment="1">
      <alignment/>
    </xf>
    <xf numFmtId="0" fontId="11" fillId="10" borderId="70" xfId="0" applyFont="1" applyFill="1" applyBorder="1" applyAlignment="1">
      <alignment/>
    </xf>
    <xf numFmtId="0" fontId="50" fillId="7" borderId="70" xfId="0" applyFont="1" applyFill="1" applyBorder="1" applyAlignment="1">
      <alignment/>
    </xf>
    <xf numFmtId="0" fontId="36" fillId="10" borderId="52" xfId="0" applyFont="1" applyFill="1" applyBorder="1" applyAlignment="1">
      <alignment horizontal="center"/>
    </xf>
    <xf numFmtId="0" fontId="33" fillId="10" borderId="8" xfId="0" applyFont="1" applyFill="1" applyBorder="1" applyAlignment="1">
      <alignment/>
    </xf>
    <xf numFmtId="0" fontId="169" fillId="10" borderId="24" xfId="0" applyFont="1" applyFill="1" applyBorder="1" applyAlignment="1">
      <alignment horizontal="center"/>
    </xf>
    <xf numFmtId="0" fontId="26" fillId="6" borderId="15" xfId="0" applyFont="1" applyFill="1" applyBorder="1" applyAlignment="1">
      <alignment horizontal="center"/>
    </xf>
    <xf numFmtId="0" fontId="28" fillId="14" borderId="42" xfId="0" applyFont="1" applyFill="1" applyBorder="1" applyAlignment="1">
      <alignment horizontal="center"/>
    </xf>
    <xf numFmtId="0" fontId="120" fillId="10" borderId="34" xfId="0" applyFont="1" applyFill="1" applyBorder="1" applyAlignment="1">
      <alignment horizontal="center"/>
    </xf>
    <xf numFmtId="2" fontId="120" fillId="10" borderId="29" xfId="0" applyNumberFormat="1" applyFont="1" applyFill="1" applyBorder="1" applyAlignment="1">
      <alignment horizontal="center"/>
    </xf>
    <xf numFmtId="171" fontId="129" fillId="10" borderId="52" xfId="0" applyNumberFormat="1" applyFont="1" applyFill="1" applyBorder="1" applyAlignment="1">
      <alignment horizontal="center"/>
    </xf>
    <xf numFmtId="0" fontId="129" fillId="10" borderId="64" xfId="0" applyFont="1" applyFill="1" applyBorder="1" applyAlignment="1">
      <alignment horizontal="center"/>
    </xf>
    <xf numFmtId="0" fontId="129" fillId="10" borderId="71" xfId="0" applyFont="1" applyFill="1" applyBorder="1" applyAlignment="1">
      <alignment horizontal="center"/>
    </xf>
    <xf numFmtId="0" fontId="16" fillId="10" borderId="23" xfId="0" applyFont="1" applyFill="1" applyBorder="1" applyAlignment="1">
      <alignment/>
    </xf>
    <xf numFmtId="0" fontId="39" fillId="10" borderId="28" xfId="0" applyFont="1" applyFill="1" applyBorder="1" applyAlignment="1">
      <alignment/>
    </xf>
    <xf numFmtId="0" fontId="82" fillId="10" borderId="13" xfId="0" applyFont="1" applyFill="1" applyBorder="1" applyAlignment="1">
      <alignment horizontal="center"/>
    </xf>
    <xf numFmtId="0" fontId="39" fillId="10" borderId="29" xfId="0" applyFont="1" applyFill="1" applyBorder="1" applyAlignment="1">
      <alignment horizontal="center"/>
    </xf>
    <xf numFmtId="0" fontId="83" fillId="10" borderId="32" xfId="0" applyFont="1" applyFill="1" applyBorder="1" applyAlignment="1">
      <alignment horizontal="center"/>
    </xf>
    <xf numFmtId="0" fontId="39" fillId="10" borderId="52" xfId="0" applyFont="1" applyFill="1" applyBorder="1" applyAlignment="1">
      <alignment horizontal="center"/>
    </xf>
    <xf numFmtId="0" fontId="140" fillId="14" borderId="31" xfId="0" applyFont="1" applyFill="1" applyBorder="1" applyAlignment="1">
      <alignment horizontal="center"/>
    </xf>
    <xf numFmtId="0" fontId="140" fillId="14" borderId="18" xfId="0" applyFont="1" applyFill="1" applyBorder="1" applyAlignment="1">
      <alignment horizontal="center"/>
    </xf>
    <xf numFmtId="0" fontId="28" fillId="14" borderId="18" xfId="0" applyFont="1" applyFill="1" applyBorder="1" applyAlignment="1">
      <alignment horizontal="center"/>
    </xf>
    <xf numFmtId="0" fontId="28" fillId="14" borderId="30" xfId="0" applyFont="1" applyFill="1" applyBorder="1" applyAlignment="1">
      <alignment horizontal="center"/>
    </xf>
    <xf numFmtId="0" fontId="28" fillId="14" borderId="19" xfId="0" applyFont="1" applyFill="1" applyBorder="1" applyAlignment="1">
      <alignment horizontal="center"/>
    </xf>
    <xf numFmtId="0" fontId="28" fillId="14" borderId="17" xfId="0" applyFont="1" applyFill="1" applyBorder="1" applyAlignment="1">
      <alignment horizontal="center"/>
    </xf>
    <xf numFmtId="0" fontId="140" fillId="14" borderId="57" xfId="0" applyFont="1" applyFill="1" applyBorder="1" applyAlignment="1">
      <alignment horizontal="center"/>
    </xf>
    <xf numFmtId="0" fontId="28" fillId="14" borderId="57" xfId="0" applyFont="1" applyFill="1" applyBorder="1" applyAlignment="1">
      <alignment horizontal="center"/>
    </xf>
    <xf numFmtId="0" fontId="28" fillId="14" borderId="58" xfId="0" applyFont="1" applyFill="1" applyBorder="1" applyAlignment="1">
      <alignment horizontal="center"/>
    </xf>
    <xf numFmtId="0" fontId="28" fillId="11" borderId="17" xfId="0" applyFont="1" applyFill="1" applyBorder="1" applyAlignment="1">
      <alignment horizontal="center"/>
    </xf>
    <xf numFmtId="0" fontId="28" fillId="11" borderId="16" xfId="0" applyFont="1" applyFill="1" applyBorder="1" applyAlignment="1">
      <alignment horizontal="center"/>
    </xf>
    <xf numFmtId="0" fontId="140" fillId="11" borderId="16" xfId="0" applyFont="1" applyFill="1" applyBorder="1" applyAlignment="1">
      <alignment horizontal="center"/>
    </xf>
    <xf numFmtId="0" fontId="140" fillId="11" borderId="69" xfId="0" applyFont="1" applyFill="1" applyBorder="1" applyAlignment="1">
      <alignment horizontal="center"/>
    </xf>
    <xf numFmtId="0" fontId="154" fillId="11" borderId="20" xfId="0" applyFont="1" applyFill="1" applyBorder="1" applyAlignment="1">
      <alignment horizontal="center"/>
    </xf>
    <xf numFmtId="0" fontId="140" fillId="14" borderId="67" xfId="0" applyFont="1" applyFill="1" applyBorder="1" applyAlignment="1">
      <alignment horizontal="center"/>
    </xf>
    <xf numFmtId="0" fontId="41" fillId="12" borderId="52" xfId="0" applyFont="1" applyFill="1" applyBorder="1" applyAlignment="1">
      <alignment horizontal="center"/>
    </xf>
    <xf numFmtId="0" fontId="40" fillId="4" borderId="55" xfId="0" applyFont="1" applyFill="1" applyBorder="1" applyAlignment="1">
      <alignment horizontal="center"/>
    </xf>
    <xf numFmtId="0" fontId="80" fillId="10" borderId="67" xfId="0" applyFont="1" applyFill="1" applyBorder="1" applyAlignment="1">
      <alignment horizontal="center"/>
    </xf>
    <xf numFmtId="0" fontId="158" fillId="10" borderId="39" xfId="0" applyFont="1" applyFill="1" applyBorder="1" applyAlignment="1">
      <alignment horizontal="center"/>
    </xf>
    <xf numFmtId="0" fontId="55" fillId="10" borderId="54" xfId="0" applyFont="1" applyFill="1" applyBorder="1" applyAlignment="1">
      <alignment/>
    </xf>
    <xf numFmtId="0" fontId="88" fillId="10" borderId="55" xfId="0" applyFont="1" applyFill="1" applyBorder="1" applyAlignment="1">
      <alignment/>
    </xf>
    <xf numFmtId="0" fontId="55" fillId="10" borderId="52" xfId="0" applyFont="1" applyFill="1" applyBorder="1" applyAlignment="1">
      <alignment horizontal="center"/>
    </xf>
    <xf numFmtId="0" fontId="163" fillId="10" borderId="66" xfId="0" applyFont="1" applyFill="1" applyBorder="1" applyAlignment="1">
      <alignment/>
    </xf>
    <xf numFmtId="0" fontId="161" fillId="7" borderId="66" xfId="0" applyFont="1" applyFill="1" applyBorder="1" applyAlignment="1">
      <alignment/>
    </xf>
    <xf numFmtId="0" fontId="60" fillId="10" borderId="54" xfId="0" applyFont="1" applyFill="1" applyBorder="1" applyAlignment="1">
      <alignment/>
    </xf>
    <xf numFmtId="0" fontId="60" fillId="10" borderId="52" xfId="0" applyFont="1" applyFill="1" applyBorder="1" applyAlignment="1">
      <alignment horizontal="center"/>
    </xf>
    <xf numFmtId="0" fontId="163" fillId="10" borderId="39" xfId="0" applyFont="1" applyFill="1" applyBorder="1" applyAlignment="1">
      <alignment horizontal="center"/>
    </xf>
    <xf numFmtId="0" fontId="56" fillId="10" borderId="66" xfId="0" applyFont="1" applyFill="1" applyBorder="1" applyAlignment="1">
      <alignment/>
    </xf>
    <xf numFmtId="0" fontId="56" fillId="10" borderId="32" xfId="0" applyFont="1" applyFill="1" applyBorder="1" applyAlignment="1">
      <alignment horizontal="center"/>
    </xf>
    <xf numFmtId="0" fontId="160" fillId="10" borderId="66" xfId="0" applyFont="1" applyFill="1" applyBorder="1" applyAlignment="1">
      <alignment/>
    </xf>
    <xf numFmtId="0" fontId="155" fillId="10" borderId="9" xfId="0" applyFont="1" applyFill="1" applyBorder="1" applyAlignment="1">
      <alignment horizontal="center"/>
    </xf>
    <xf numFmtId="0" fontId="155" fillId="10" borderId="55" xfId="0" applyFont="1" applyFill="1" applyBorder="1" applyAlignment="1">
      <alignment/>
    </xf>
    <xf numFmtId="0" fontId="55" fillId="10" borderId="66" xfId="0" applyFont="1" applyFill="1" applyBorder="1" applyAlignment="1">
      <alignment/>
    </xf>
    <xf numFmtId="0" fontId="158" fillId="10" borderId="9" xfId="0" applyFont="1" applyFill="1" applyBorder="1" applyAlignment="1">
      <alignment horizontal="center"/>
    </xf>
    <xf numFmtId="0" fontId="158" fillId="10" borderId="55" xfId="0" applyFont="1" applyFill="1" applyBorder="1" applyAlignment="1">
      <alignment/>
    </xf>
    <xf numFmtId="0" fontId="59" fillId="7" borderId="66" xfId="0" applyFont="1" applyFill="1" applyBorder="1" applyAlignment="1">
      <alignment/>
    </xf>
    <xf numFmtId="173" fontId="120" fillId="10" borderId="29" xfId="0" applyNumberFormat="1" applyFont="1" applyFill="1" applyBorder="1" applyAlignment="1">
      <alignment horizontal="center"/>
    </xf>
    <xf numFmtId="0" fontId="121" fillId="10" borderId="55" xfId="0" applyFont="1" applyFill="1" applyBorder="1" applyAlignment="1">
      <alignment horizontal="center"/>
    </xf>
    <xf numFmtId="0" fontId="117" fillId="10" borderId="23" xfId="0" applyFont="1" applyFill="1" applyBorder="1" applyAlignment="1">
      <alignment horizontal="center"/>
    </xf>
    <xf numFmtId="0" fontId="119" fillId="10" borderId="18" xfId="0" applyFont="1" applyFill="1" applyBorder="1" applyAlignment="1">
      <alignment horizontal="center"/>
    </xf>
    <xf numFmtId="0" fontId="119" fillId="10" borderId="31" xfId="0" applyFont="1" applyFill="1" applyBorder="1" applyAlignment="1">
      <alignment horizontal="center"/>
    </xf>
    <xf numFmtId="0" fontId="120" fillId="10" borderId="25" xfId="0" applyFont="1" applyFill="1" applyBorder="1" applyAlignment="1">
      <alignment horizontal="center"/>
    </xf>
    <xf numFmtId="0" fontId="120" fillId="10" borderId="21" xfId="0" applyFont="1" applyFill="1" applyBorder="1" applyAlignment="1">
      <alignment horizontal="center"/>
    </xf>
    <xf numFmtId="0" fontId="120" fillId="10" borderId="11" xfId="0" applyFont="1" applyFill="1" applyBorder="1" applyAlignment="1">
      <alignment horizontal="center"/>
    </xf>
    <xf numFmtId="0" fontId="132" fillId="10" borderId="26" xfId="0" applyFont="1" applyFill="1" applyBorder="1" applyAlignment="1">
      <alignment horizontal="center"/>
    </xf>
    <xf numFmtId="0" fontId="132" fillId="10" borderId="1" xfId="0" applyFont="1" applyFill="1" applyBorder="1" applyAlignment="1">
      <alignment horizontal="center"/>
    </xf>
    <xf numFmtId="0" fontId="127" fillId="10" borderId="32" xfId="0" applyFont="1" applyFill="1" applyBorder="1" applyAlignment="1">
      <alignment horizontal="center"/>
    </xf>
    <xf numFmtId="0" fontId="127" fillId="10" borderId="8" xfId="0" applyFont="1" applyFill="1" applyBorder="1" applyAlignment="1">
      <alignment horizontal="center"/>
    </xf>
    <xf numFmtId="0" fontId="127" fillId="10" borderId="33" xfId="0" applyFont="1" applyFill="1" applyBorder="1" applyAlignment="1">
      <alignment horizontal="center"/>
    </xf>
    <xf numFmtId="0" fontId="39" fillId="10" borderId="36" xfId="0" applyFont="1" applyFill="1" applyBorder="1" applyAlignment="1">
      <alignment horizontal="center"/>
    </xf>
    <xf numFmtId="0" fontId="50" fillId="10" borderId="8" xfId="0" applyFont="1" applyFill="1" applyBorder="1" applyAlignment="1">
      <alignment horizontal="center"/>
    </xf>
    <xf numFmtId="0" fontId="23" fillId="10" borderId="48" xfId="0" applyFont="1" applyFill="1" applyBorder="1" applyAlignment="1">
      <alignment horizontal="center"/>
    </xf>
    <xf numFmtId="0" fontId="23" fillId="10" borderId="11" xfId="0" applyFont="1" applyFill="1" applyBorder="1" applyAlignment="1">
      <alignment horizontal="center"/>
    </xf>
    <xf numFmtId="0" fontId="23" fillId="10" borderId="42" xfId="0" applyFont="1" applyFill="1" applyBorder="1" applyAlignment="1">
      <alignment/>
    </xf>
    <xf numFmtId="0" fontId="19" fillId="10" borderId="59" xfId="0" applyFont="1" applyFill="1" applyBorder="1" applyAlignment="1">
      <alignment/>
    </xf>
    <xf numFmtId="0" fontId="19" fillId="10" borderId="28" xfId="0" applyFont="1" applyFill="1" applyBorder="1" applyAlignment="1">
      <alignment/>
    </xf>
    <xf numFmtId="0" fontId="19" fillId="10" borderId="28" xfId="0" applyFont="1" applyFill="1" applyBorder="1" applyAlignment="1">
      <alignment horizontal="center"/>
    </xf>
    <xf numFmtId="0" fontId="19" fillId="10" borderId="62" xfId="0" applyFont="1" applyFill="1" applyBorder="1" applyAlignment="1">
      <alignment horizontal="center"/>
    </xf>
    <xf numFmtId="0" fontId="24" fillId="10" borderId="36" xfId="0" applyFont="1" applyFill="1" applyBorder="1" applyAlignment="1">
      <alignment horizontal="center"/>
    </xf>
    <xf numFmtId="0" fontId="50" fillId="10" borderId="15" xfId="0" applyFont="1" applyFill="1" applyBorder="1" applyAlignment="1">
      <alignment/>
    </xf>
    <xf numFmtId="0" fontId="34" fillId="10" borderId="15" xfId="0" applyFont="1" applyFill="1" applyBorder="1" applyAlignment="1">
      <alignment horizontal="center"/>
    </xf>
    <xf numFmtId="0" fontId="27" fillId="10" borderId="42" xfId="0" applyFont="1" applyFill="1" applyBorder="1" applyAlignment="1">
      <alignment/>
    </xf>
    <xf numFmtId="0" fontId="19" fillId="10" borderId="70" xfId="0" applyFont="1" applyFill="1" applyBorder="1" applyAlignment="1">
      <alignment/>
    </xf>
    <xf numFmtId="0" fontId="10" fillId="10" borderId="70" xfId="0" applyFont="1" applyFill="1" applyBorder="1" applyAlignment="1">
      <alignment/>
    </xf>
    <xf numFmtId="0" fontId="19" fillId="10" borderId="23" xfId="0" applyFont="1" applyFill="1" applyBorder="1" applyAlignment="1">
      <alignment/>
    </xf>
    <xf numFmtId="0" fontId="10" fillId="10" borderId="23" xfId="0" applyFont="1" applyFill="1" applyBorder="1" applyAlignment="1">
      <alignment/>
    </xf>
    <xf numFmtId="0" fontId="19" fillId="10" borderId="13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9" fillId="10" borderId="26" xfId="0" applyFont="1" applyFill="1" applyBorder="1" applyAlignment="1">
      <alignment horizontal="center"/>
    </xf>
    <xf numFmtId="0" fontId="38" fillId="10" borderId="42" xfId="0" applyFont="1" applyFill="1" applyBorder="1" applyAlignment="1">
      <alignment horizontal="center"/>
    </xf>
    <xf numFmtId="0" fontId="11" fillId="10" borderId="50" xfId="0" applyFont="1" applyFill="1" applyBorder="1" applyAlignment="1">
      <alignment horizontal="center"/>
    </xf>
    <xf numFmtId="0" fontId="10" fillId="10" borderId="26" xfId="0" applyFont="1" applyFill="1" applyBorder="1" applyAlignment="1">
      <alignment horizontal="center"/>
    </xf>
    <xf numFmtId="0" fontId="10" fillId="10" borderId="42" xfId="0" applyFont="1" applyFill="1" applyBorder="1" applyAlignment="1">
      <alignment horizontal="center"/>
    </xf>
    <xf numFmtId="0" fontId="12" fillId="10" borderId="49" xfId="0" applyFont="1" applyFill="1" applyBorder="1" applyAlignment="1">
      <alignment/>
    </xf>
    <xf numFmtId="0" fontId="12" fillId="10" borderId="23" xfId="0" applyFont="1" applyFill="1" applyBorder="1" applyAlignment="1">
      <alignment/>
    </xf>
    <xf numFmtId="0" fontId="12" fillId="10" borderId="13" xfId="0" applyFont="1" applyFill="1" applyBorder="1" applyAlignment="1">
      <alignment horizontal="center"/>
    </xf>
    <xf numFmtId="0" fontId="12" fillId="10" borderId="32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0" fontId="82" fillId="10" borderId="70" xfId="0" applyFont="1" applyFill="1" applyBorder="1" applyAlignment="1">
      <alignment/>
    </xf>
    <xf numFmtId="0" fontId="17" fillId="10" borderId="43" xfId="0" applyFont="1" applyFill="1" applyBorder="1" applyAlignment="1">
      <alignment/>
    </xf>
    <xf numFmtId="0" fontId="38" fillId="10" borderId="50" xfId="0" applyFont="1" applyFill="1" applyBorder="1" applyAlignment="1">
      <alignment horizontal="center"/>
    </xf>
    <xf numFmtId="0" fontId="39" fillId="10" borderId="71" xfId="0" applyFont="1" applyFill="1" applyBorder="1" applyAlignment="1">
      <alignment/>
    </xf>
    <xf numFmtId="0" fontId="24" fillId="10" borderId="42" xfId="0" applyFont="1" applyFill="1" applyBorder="1" applyAlignment="1">
      <alignment/>
    </xf>
    <xf numFmtId="0" fontId="12" fillId="10" borderId="70" xfId="0" applyFont="1" applyFill="1" applyBorder="1" applyAlignment="1">
      <alignment/>
    </xf>
    <xf numFmtId="0" fontId="50" fillId="7" borderId="42" xfId="0" applyFont="1" applyFill="1" applyBorder="1" applyAlignment="1">
      <alignment/>
    </xf>
    <xf numFmtId="0" fontId="38" fillId="10" borderId="70" xfId="0" applyFont="1" applyFill="1" applyBorder="1" applyAlignment="1">
      <alignment/>
    </xf>
    <xf numFmtId="0" fontId="11" fillId="10" borderId="42" xfId="0" applyFont="1" applyFill="1" applyBorder="1" applyAlignment="1">
      <alignment/>
    </xf>
    <xf numFmtId="0" fontId="0" fillId="10" borderId="70" xfId="0" applyFont="1" applyFill="1" applyBorder="1" applyAlignment="1">
      <alignment/>
    </xf>
    <xf numFmtId="0" fontId="0" fillId="10" borderId="42" xfId="0" applyFill="1" applyBorder="1" applyAlignment="1">
      <alignment/>
    </xf>
    <xf numFmtId="0" fontId="50" fillId="10" borderId="42" xfId="0" applyFont="1" applyFill="1" applyBorder="1" applyAlignment="1">
      <alignment/>
    </xf>
    <xf numFmtId="0" fontId="83" fillId="7" borderId="59" xfId="0" applyFont="1" applyFill="1" applyBorder="1" applyAlignment="1">
      <alignment/>
    </xf>
    <xf numFmtId="0" fontId="83" fillId="7" borderId="28" xfId="0" applyFont="1" applyFill="1" applyBorder="1" applyAlignment="1">
      <alignment/>
    </xf>
    <xf numFmtId="0" fontId="83" fillId="7" borderId="29" xfId="0" applyFont="1" applyFill="1" applyBorder="1" applyAlignment="1">
      <alignment horizontal="center"/>
    </xf>
    <xf numFmtId="0" fontId="38" fillId="10" borderId="16" xfId="0" applyFont="1" applyFill="1" applyBorder="1" applyAlignment="1">
      <alignment horizontal="center"/>
    </xf>
    <xf numFmtId="0" fontId="50" fillId="7" borderId="13" xfId="0" applyFont="1" applyFill="1" applyBorder="1" applyAlignment="1">
      <alignment horizontal="center"/>
    </xf>
    <xf numFmtId="0" fontId="83" fillId="7" borderId="52" xfId="0" applyFont="1" applyFill="1" applyBorder="1" applyAlignment="1">
      <alignment horizontal="center"/>
    </xf>
    <xf numFmtId="0" fontId="50" fillId="7" borderId="51" xfId="0" applyFont="1" applyFill="1" applyBorder="1" applyAlignment="1">
      <alignment horizontal="center"/>
    </xf>
    <xf numFmtId="0" fontId="170" fillId="10" borderId="28" xfId="0" applyFont="1" applyFill="1" applyBorder="1" applyAlignment="1">
      <alignment horizontal="center"/>
    </xf>
    <xf numFmtId="0" fontId="171" fillId="10" borderId="28" xfId="0" applyFont="1" applyFill="1" applyBorder="1" applyAlignment="1">
      <alignment horizontal="center"/>
    </xf>
    <xf numFmtId="0" fontId="172" fillId="10" borderId="66" xfId="0" applyFont="1" applyFill="1" applyBorder="1" applyAlignment="1">
      <alignment horizontal="center"/>
    </xf>
    <xf numFmtId="0" fontId="173" fillId="10" borderId="15" xfId="0" applyFont="1" applyFill="1" applyBorder="1" applyAlignment="1">
      <alignment horizontal="center"/>
    </xf>
    <xf numFmtId="0" fontId="173" fillId="10" borderId="33" xfId="0" applyFont="1" applyFill="1" applyBorder="1" applyAlignment="1">
      <alignment horizontal="center"/>
    </xf>
    <xf numFmtId="0" fontId="174" fillId="10" borderId="28" xfId="0" applyFont="1" applyFill="1" applyBorder="1" applyAlignment="1">
      <alignment horizontal="center"/>
    </xf>
    <xf numFmtId="0" fontId="174" fillId="10" borderId="2" xfId="0" applyFont="1" applyFill="1" applyBorder="1" applyAlignment="1">
      <alignment horizontal="center"/>
    </xf>
    <xf numFmtId="0" fontId="175" fillId="10" borderId="15" xfId="0" applyFont="1" applyFill="1" applyBorder="1" applyAlignment="1">
      <alignment horizontal="center"/>
    </xf>
    <xf numFmtId="0" fontId="175" fillId="10" borderId="33" xfId="0" applyFont="1" applyFill="1" applyBorder="1" applyAlignment="1">
      <alignment horizontal="center"/>
    </xf>
    <xf numFmtId="0" fontId="176" fillId="10" borderId="15" xfId="0" applyFont="1" applyFill="1" applyBorder="1" applyAlignment="1">
      <alignment horizontal="center"/>
    </xf>
    <xf numFmtId="0" fontId="177" fillId="10" borderId="28" xfId="0" applyFont="1" applyFill="1" applyBorder="1" applyAlignment="1">
      <alignment horizontal="center"/>
    </xf>
    <xf numFmtId="0" fontId="177" fillId="10" borderId="2" xfId="0" applyFont="1" applyFill="1" applyBorder="1" applyAlignment="1">
      <alignment horizontal="center"/>
    </xf>
    <xf numFmtId="0" fontId="178" fillId="7" borderId="28" xfId="0" applyFont="1" applyFill="1" applyBorder="1" applyAlignment="1">
      <alignment horizontal="center"/>
    </xf>
    <xf numFmtId="0" fontId="179" fillId="7" borderId="15" xfId="0" applyFont="1" applyFill="1" applyBorder="1" applyAlignment="1">
      <alignment horizontal="center"/>
    </xf>
    <xf numFmtId="0" fontId="179" fillId="7" borderId="23" xfId="0" applyFont="1" applyFill="1" applyBorder="1" applyAlignment="1">
      <alignment horizontal="center"/>
    </xf>
    <xf numFmtId="0" fontId="179" fillId="7" borderId="1" xfId="0" applyFont="1" applyFill="1" applyBorder="1" applyAlignment="1">
      <alignment horizontal="center"/>
    </xf>
    <xf numFmtId="0" fontId="179" fillId="7" borderId="24" xfId="0" applyFont="1" applyFill="1" applyBorder="1" applyAlignment="1">
      <alignment horizontal="center"/>
    </xf>
    <xf numFmtId="0" fontId="177" fillId="10" borderId="23" xfId="0" applyFont="1" applyFill="1" applyBorder="1" applyAlignment="1">
      <alignment horizontal="center"/>
    </xf>
    <xf numFmtId="0" fontId="177" fillId="10" borderId="1" xfId="0" applyFont="1" applyFill="1" applyBorder="1" applyAlignment="1">
      <alignment horizontal="center"/>
    </xf>
    <xf numFmtId="0" fontId="177" fillId="10" borderId="24" xfId="0" applyFont="1" applyFill="1" applyBorder="1" applyAlignment="1">
      <alignment horizontal="center"/>
    </xf>
    <xf numFmtId="0" fontId="177" fillId="10" borderId="15" xfId="0" applyFont="1" applyFill="1" applyBorder="1" applyAlignment="1">
      <alignment horizontal="center"/>
    </xf>
    <xf numFmtId="0" fontId="175" fillId="10" borderId="23" xfId="0" applyFont="1" applyFill="1" applyBorder="1" applyAlignment="1">
      <alignment horizontal="center"/>
    </xf>
    <xf numFmtId="0" fontId="175" fillId="10" borderId="1" xfId="0" applyFont="1" applyFill="1" applyBorder="1" applyAlignment="1">
      <alignment horizontal="center"/>
    </xf>
    <xf numFmtId="0" fontId="173" fillId="10" borderId="23" xfId="0" applyFont="1" applyFill="1" applyBorder="1" applyAlignment="1">
      <alignment horizontal="center"/>
    </xf>
    <xf numFmtId="0" fontId="173" fillId="10" borderId="1" xfId="0" applyFont="1" applyFill="1" applyBorder="1" applyAlignment="1">
      <alignment horizontal="center"/>
    </xf>
    <xf numFmtId="0" fontId="180" fillId="10" borderId="24" xfId="0" applyFont="1" applyFill="1" applyBorder="1" applyAlignment="1">
      <alignment horizontal="center"/>
    </xf>
    <xf numFmtId="0" fontId="180" fillId="10" borderId="15" xfId="0" applyFont="1" applyFill="1" applyBorder="1" applyAlignment="1">
      <alignment horizontal="center"/>
    </xf>
    <xf numFmtId="0" fontId="181" fillId="10" borderId="15" xfId="0" applyFont="1" applyFill="1" applyBorder="1" applyAlignment="1">
      <alignment horizontal="center"/>
    </xf>
    <xf numFmtId="0" fontId="182" fillId="10" borderId="1" xfId="0" applyFont="1" applyFill="1" applyBorder="1" applyAlignment="1">
      <alignment horizontal="center"/>
    </xf>
    <xf numFmtId="0" fontId="182" fillId="10" borderId="28" xfId="0" applyFont="1" applyFill="1" applyBorder="1" applyAlignment="1">
      <alignment horizontal="center"/>
    </xf>
    <xf numFmtId="0" fontId="183" fillId="10" borderId="15" xfId="0" applyFont="1" applyFill="1" applyBorder="1" applyAlignment="1">
      <alignment horizontal="center"/>
    </xf>
    <xf numFmtId="0" fontId="179" fillId="7" borderId="33" xfId="0" applyFont="1" applyFill="1" applyBorder="1" applyAlignment="1">
      <alignment horizontal="center"/>
    </xf>
    <xf numFmtId="0" fontId="179" fillId="7" borderId="55" xfId="0" applyFont="1" applyFill="1" applyBorder="1" applyAlignment="1">
      <alignment horizontal="center"/>
    </xf>
    <xf numFmtId="0" fontId="184" fillId="10" borderId="47" xfId="0" applyFont="1" applyFill="1" applyBorder="1" applyAlignment="1">
      <alignment horizontal="center"/>
    </xf>
    <xf numFmtId="0" fontId="184" fillId="10" borderId="31" xfId="0" applyFont="1" applyFill="1" applyBorder="1" applyAlignment="1">
      <alignment horizontal="center"/>
    </xf>
    <xf numFmtId="0" fontId="185" fillId="10" borderId="33" xfId="0" applyFont="1" applyFill="1" applyBorder="1" applyAlignment="1">
      <alignment horizontal="center"/>
    </xf>
    <xf numFmtId="0" fontId="185" fillId="10" borderId="9" xfId="0" applyFont="1" applyFill="1" applyBorder="1" applyAlignment="1">
      <alignment horizontal="center"/>
    </xf>
    <xf numFmtId="171" fontId="186" fillId="10" borderId="9" xfId="0" applyNumberFormat="1" applyFont="1" applyFill="1" applyBorder="1" applyAlignment="1">
      <alignment horizontal="center"/>
    </xf>
    <xf numFmtId="0" fontId="186" fillId="10" borderId="24" xfId="0" applyFont="1" applyFill="1" applyBorder="1" applyAlignment="1">
      <alignment horizontal="center"/>
    </xf>
    <xf numFmtId="0" fontId="184" fillId="10" borderId="64" xfId="0" applyFont="1" applyFill="1" applyBorder="1" applyAlignment="1">
      <alignment horizontal="center"/>
    </xf>
    <xf numFmtId="0" fontId="184" fillId="10" borderId="2" xfId="0" applyFont="1" applyFill="1" applyBorder="1" applyAlignment="1">
      <alignment horizontal="center"/>
    </xf>
    <xf numFmtId="0" fontId="186" fillId="10" borderId="32" xfId="0" applyFont="1" applyFill="1" applyBorder="1" applyAlignment="1">
      <alignment horizontal="center"/>
    </xf>
    <xf numFmtId="0" fontId="177" fillId="10" borderId="32" xfId="0" applyFont="1" applyFill="1" applyBorder="1" applyAlignment="1">
      <alignment horizontal="center"/>
    </xf>
    <xf numFmtId="0" fontId="177" fillId="10" borderId="8" xfId="0" applyFont="1" applyFill="1" applyBorder="1" applyAlignment="1">
      <alignment horizontal="center"/>
    </xf>
    <xf numFmtId="0" fontId="177" fillId="10" borderId="33" xfId="0" applyFont="1" applyFill="1" applyBorder="1" applyAlignment="1">
      <alignment horizontal="center"/>
    </xf>
    <xf numFmtId="0" fontId="177" fillId="10" borderId="52" xfId="0" applyFont="1" applyFill="1" applyBorder="1" applyAlignment="1">
      <alignment horizontal="center"/>
    </xf>
    <xf numFmtId="0" fontId="177" fillId="10" borderId="29" xfId="0" applyFont="1" applyFill="1" applyBorder="1" applyAlignment="1">
      <alignment horizontal="center"/>
    </xf>
    <xf numFmtId="0" fontId="170" fillId="10" borderId="29" xfId="0" applyFont="1" applyFill="1" applyBorder="1" applyAlignment="1">
      <alignment horizontal="center"/>
    </xf>
    <xf numFmtId="0" fontId="186" fillId="10" borderId="13" xfId="0" applyFont="1" applyFill="1" applyBorder="1" applyAlignment="1">
      <alignment horizontal="center"/>
    </xf>
    <xf numFmtId="0" fontId="172" fillId="10" borderId="13" xfId="0" applyFont="1" applyFill="1" applyBorder="1" applyAlignment="1">
      <alignment horizontal="center"/>
    </xf>
    <xf numFmtId="0" fontId="176" fillId="10" borderId="8" xfId="0" applyFont="1" applyFill="1" applyBorder="1" applyAlignment="1">
      <alignment horizontal="center"/>
    </xf>
    <xf numFmtId="0" fontId="175" fillId="10" borderId="8" xfId="0" applyFont="1" applyFill="1" applyBorder="1" applyAlignment="1">
      <alignment horizontal="center"/>
    </xf>
    <xf numFmtId="0" fontId="174" fillId="10" borderId="29" xfId="0" applyFont="1" applyFill="1" applyBorder="1" applyAlignment="1">
      <alignment horizontal="center"/>
    </xf>
    <xf numFmtId="0" fontId="173" fillId="10" borderId="8" xfId="0" applyFont="1" applyFill="1" applyBorder="1" applyAlignment="1">
      <alignment horizontal="center"/>
    </xf>
    <xf numFmtId="0" fontId="184" fillId="10" borderId="29" xfId="0" applyFont="1" applyFill="1" applyBorder="1" applyAlignment="1">
      <alignment horizontal="center"/>
    </xf>
    <xf numFmtId="0" fontId="186" fillId="10" borderId="8" xfId="0" applyFont="1" applyFill="1" applyBorder="1" applyAlignment="1">
      <alignment horizontal="center"/>
    </xf>
    <xf numFmtId="0" fontId="179" fillId="7" borderId="13" xfId="0" applyFont="1" applyFill="1" applyBorder="1" applyAlignment="1">
      <alignment horizontal="center"/>
    </xf>
    <xf numFmtId="0" fontId="179" fillId="7" borderId="8" xfId="0" applyFont="1" applyFill="1" applyBorder="1" applyAlignment="1">
      <alignment horizontal="center"/>
    </xf>
    <xf numFmtId="0" fontId="177" fillId="10" borderId="13" xfId="0" applyFont="1" applyFill="1" applyBorder="1" applyAlignment="1">
      <alignment horizontal="center"/>
    </xf>
    <xf numFmtId="0" fontId="175" fillId="10" borderId="13" xfId="0" applyFont="1" applyFill="1" applyBorder="1" applyAlignment="1">
      <alignment horizontal="center"/>
    </xf>
    <xf numFmtId="0" fontId="173" fillId="10" borderId="13" xfId="0" applyFont="1" applyFill="1" applyBorder="1" applyAlignment="1">
      <alignment horizontal="center"/>
    </xf>
    <xf numFmtId="0" fontId="180" fillId="10" borderId="8" xfId="0" applyFont="1" applyFill="1" applyBorder="1" applyAlignment="1">
      <alignment horizontal="center"/>
    </xf>
    <xf numFmtId="0" fontId="181" fillId="10" borderId="8" xfId="0" applyFont="1" applyFill="1" applyBorder="1" applyAlignment="1">
      <alignment horizontal="center"/>
    </xf>
    <xf numFmtId="0" fontId="182" fillId="10" borderId="8" xfId="0" applyFont="1" applyFill="1" applyBorder="1" applyAlignment="1">
      <alignment horizontal="center"/>
    </xf>
    <xf numFmtId="0" fontId="182" fillId="10" borderId="24" xfId="0" applyFont="1" applyFill="1" applyBorder="1" applyAlignment="1">
      <alignment horizontal="center"/>
    </xf>
    <xf numFmtId="0" fontId="180" fillId="10" borderId="13" xfId="0" applyFont="1" applyFill="1" applyBorder="1" applyAlignment="1">
      <alignment horizontal="center"/>
    </xf>
    <xf numFmtId="0" fontId="180" fillId="10" borderId="1" xfId="0" applyFont="1" applyFill="1" applyBorder="1" applyAlignment="1">
      <alignment horizontal="center"/>
    </xf>
    <xf numFmtId="0" fontId="173" fillId="10" borderId="24" xfId="0" applyFont="1" applyFill="1" applyBorder="1" applyAlignment="1">
      <alignment horizontal="center"/>
    </xf>
    <xf numFmtId="0" fontId="179" fillId="7" borderId="32" xfId="0" applyFont="1" applyFill="1" applyBorder="1" applyAlignment="1">
      <alignment horizontal="center"/>
    </xf>
    <xf numFmtId="0" fontId="177" fillId="10" borderId="26" xfId="0" applyFont="1" applyFill="1" applyBorder="1" applyAlignment="1">
      <alignment horizontal="center"/>
    </xf>
    <xf numFmtId="0" fontId="175" fillId="10" borderId="26" xfId="0" applyFont="1" applyFill="1" applyBorder="1" applyAlignment="1">
      <alignment horizontal="center"/>
    </xf>
    <xf numFmtId="0" fontId="175" fillId="10" borderId="24" xfId="0" applyFont="1" applyFill="1" applyBorder="1" applyAlignment="1">
      <alignment horizontal="center"/>
    </xf>
    <xf numFmtId="0" fontId="185" fillId="10" borderId="26" xfId="0" applyFont="1" applyFill="1" applyBorder="1" applyAlignment="1">
      <alignment horizontal="center"/>
    </xf>
    <xf numFmtId="0" fontId="185" fillId="10" borderId="1" xfId="0" applyFont="1" applyFill="1" applyBorder="1" applyAlignment="1">
      <alignment horizontal="center"/>
    </xf>
    <xf numFmtId="0" fontId="174" fillId="10" borderId="24" xfId="0" applyFont="1" applyFill="1" applyBorder="1" applyAlignment="1">
      <alignment horizontal="center"/>
    </xf>
    <xf numFmtId="0" fontId="174" fillId="10" borderId="26" xfId="0" applyFont="1" applyFill="1" applyBorder="1" applyAlignment="1">
      <alignment horizontal="center"/>
    </xf>
    <xf numFmtId="0" fontId="173" fillId="10" borderId="26" xfId="0" applyFont="1" applyFill="1" applyBorder="1" applyAlignment="1">
      <alignment horizontal="center"/>
    </xf>
    <xf numFmtId="0" fontId="180" fillId="10" borderId="26" xfId="0" applyFont="1" applyFill="1" applyBorder="1" applyAlignment="1">
      <alignment horizontal="center"/>
    </xf>
    <xf numFmtId="0" fontId="182" fillId="10" borderId="26" xfId="0" applyFont="1" applyFill="1" applyBorder="1" applyAlignment="1">
      <alignment horizontal="center"/>
    </xf>
    <xf numFmtId="0" fontId="184" fillId="10" borderId="26" xfId="0" applyFont="1" applyFill="1" applyBorder="1" applyAlignment="1">
      <alignment horizontal="center"/>
    </xf>
    <xf numFmtId="0" fontId="184" fillId="10" borderId="24" xfId="0" applyFont="1" applyFill="1" applyBorder="1" applyAlignment="1">
      <alignment horizontal="center"/>
    </xf>
    <xf numFmtId="0" fontId="186" fillId="10" borderId="26" xfId="0" applyFont="1" applyFill="1" applyBorder="1" applyAlignment="1">
      <alignment horizontal="center"/>
    </xf>
    <xf numFmtId="0" fontId="183" fillId="10" borderId="8" xfId="0" applyFont="1" applyFill="1" applyBorder="1" applyAlignment="1">
      <alignment horizontal="center"/>
    </xf>
    <xf numFmtId="0" fontId="174" fillId="10" borderId="8" xfId="0" applyFont="1" applyFill="1" applyBorder="1" applyAlignment="1">
      <alignment horizontal="center"/>
    </xf>
    <xf numFmtId="0" fontId="174" fillId="10" borderId="33" xfId="0" applyFont="1" applyFill="1" applyBorder="1" applyAlignment="1">
      <alignment horizontal="center"/>
    </xf>
    <xf numFmtId="0" fontId="180" fillId="10" borderId="33" xfId="0" applyFont="1" applyFill="1" applyBorder="1" applyAlignment="1">
      <alignment horizontal="center"/>
    </xf>
    <xf numFmtId="2" fontId="182" fillId="10" borderId="29" xfId="0" applyNumberFormat="1" applyFont="1" applyFill="1" applyBorder="1" applyAlignment="1">
      <alignment horizontal="center"/>
    </xf>
    <xf numFmtId="0" fontId="186" fillId="10" borderId="29" xfId="0" applyFont="1" applyFill="1" applyBorder="1" applyAlignment="1">
      <alignment horizontal="center"/>
    </xf>
    <xf numFmtId="0" fontId="186" fillId="10" borderId="1" xfId="0" applyFont="1" applyFill="1" applyBorder="1" applyAlignment="1">
      <alignment horizontal="center"/>
    </xf>
    <xf numFmtId="0" fontId="179" fillId="7" borderId="2" xfId="0" applyFont="1" applyFill="1" applyBorder="1" applyAlignment="1">
      <alignment horizontal="center"/>
    </xf>
    <xf numFmtId="0" fontId="174" fillId="10" borderId="32" xfId="0" applyFont="1" applyFill="1" applyBorder="1" applyAlignment="1">
      <alignment horizontal="center"/>
    </xf>
    <xf numFmtId="0" fontId="173" fillId="10" borderId="32" xfId="0" applyFont="1" applyFill="1" applyBorder="1" applyAlignment="1">
      <alignment horizontal="center"/>
    </xf>
    <xf numFmtId="0" fontId="182" fillId="10" borderId="9" xfId="0" applyFont="1" applyFill="1" applyBorder="1" applyAlignment="1">
      <alignment horizontal="center"/>
    </xf>
    <xf numFmtId="0" fontId="186" fillId="10" borderId="52" xfId="0" applyFont="1" applyFill="1" applyBorder="1" applyAlignment="1">
      <alignment horizontal="center"/>
    </xf>
    <xf numFmtId="0" fontId="186" fillId="10" borderId="19" xfId="0" applyFont="1" applyFill="1" applyBorder="1" applyAlignment="1">
      <alignment horizontal="center"/>
    </xf>
    <xf numFmtId="0" fontId="186" fillId="10" borderId="25" xfId="0" applyFont="1" applyFill="1" applyBorder="1" applyAlignment="1">
      <alignment horizontal="center"/>
    </xf>
    <xf numFmtId="0" fontId="182" fillId="10" borderId="29" xfId="0" applyFont="1" applyFill="1" applyBorder="1" applyAlignment="1">
      <alignment horizontal="center"/>
    </xf>
    <xf numFmtId="0" fontId="184" fillId="10" borderId="18" xfId="0" applyFont="1" applyFill="1" applyBorder="1" applyAlignment="1">
      <alignment horizontal="center"/>
    </xf>
    <xf numFmtId="0" fontId="184" fillId="10" borderId="19" xfId="0" applyFont="1" applyFill="1" applyBorder="1" applyAlignment="1">
      <alignment horizontal="center"/>
    </xf>
    <xf numFmtId="170" fontId="83" fillId="7" borderId="32" xfId="0" applyNumberFormat="1" applyFont="1" applyFill="1" applyBorder="1" applyAlignment="1">
      <alignment horizontal="center"/>
    </xf>
    <xf numFmtId="0" fontId="83" fillId="7" borderId="53" xfId="0" applyFont="1" applyFill="1" applyBorder="1" applyAlignment="1">
      <alignment horizontal="center"/>
    </xf>
    <xf numFmtId="170" fontId="34" fillId="10" borderId="35" xfId="0" applyNumberFormat="1" applyFont="1" applyFill="1" applyBorder="1" applyAlignment="1">
      <alignment horizontal="center"/>
    </xf>
    <xf numFmtId="0" fontId="34" fillId="10" borderId="1" xfId="0" applyFont="1" applyFill="1" applyBorder="1" applyAlignment="1">
      <alignment horizontal="center"/>
    </xf>
    <xf numFmtId="2" fontId="83" fillId="7" borderId="8" xfId="0" applyNumberFormat="1" applyFont="1" applyFill="1" applyBorder="1" applyAlignment="1">
      <alignment horizontal="center"/>
    </xf>
    <xf numFmtId="0" fontId="83" fillId="7" borderId="37" xfId="0" applyFont="1" applyFill="1" applyBorder="1" applyAlignment="1">
      <alignment horizontal="center"/>
    </xf>
    <xf numFmtId="2" fontId="36" fillId="10" borderId="8" xfId="0" applyNumberFormat="1" applyFont="1" applyFill="1" applyBorder="1" applyAlignment="1">
      <alignment horizontal="center"/>
    </xf>
    <xf numFmtId="2" fontId="34" fillId="10" borderId="8" xfId="0" applyNumberFormat="1" applyFont="1" applyFill="1" applyBorder="1" applyAlignment="1">
      <alignment horizontal="center"/>
    </xf>
    <xf numFmtId="2" fontId="34" fillId="10" borderId="29" xfId="0" applyNumberFormat="1" applyFont="1" applyFill="1" applyBorder="1" applyAlignment="1">
      <alignment horizontal="center"/>
    </xf>
    <xf numFmtId="0" fontId="36" fillId="10" borderId="19" xfId="0" applyFont="1" applyFill="1" applyBorder="1" applyAlignment="1">
      <alignment horizontal="center"/>
    </xf>
    <xf numFmtId="0" fontId="36" fillId="10" borderId="18" xfId="0" applyFont="1" applyFill="1" applyBorder="1" applyAlignment="1">
      <alignment horizontal="center"/>
    </xf>
    <xf numFmtId="0" fontId="36" fillId="10" borderId="31" xfId="0" applyFont="1" applyFill="1" applyBorder="1" applyAlignment="1">
      <alignment horizontal="center"/>
    </xf>
    <xf numFmtId="0" fontId="36" fillId="10" borderId="25" xfId="0" applyFont="1" applyFill="1" applyBorder="1" applyAlignment="1">
      <alignment horizontal="center"/>
    </xf>
    <xf numFmtId="0" fontId="24" fillId="10" borderId="19" xfId="0" applyFont="1" applyFill="1" applyBorder="1" applyAlignment="1">
      <alignment horizontal="center"/>
    </xf>
    <xf numFmtId="0" fontId="24" fillId="10" borderId="25" xfId="0" applyFont="1" applyFill="1" applyBorder="1" applyAlignment="1">
      <alignment horizontal="center"/>
    </xf>
    <xf numFmtId="0" fontId="19" fillId="10" borderId="25" xfId="0" applyFont="1" applyFill="1" applyBorder="1" applyAlignment="1">
      <alignment horizontal="center"/>
    </xf>
    <xf numFmtId="0" fontId="34" fillId="10" borderId="19" xfId="0" applyFont="1" applyFill="1" applyBorder="1" applyAlignment="1">
      <alignment horizontal="center"/>
    </xf>
    <xf numFmtId="0" fontId="34" fillId="10" borderId="18" xfId="0" applyFont="1" applyFill="1" applyBorder="1" applyAlignment="1">
      <alignment horizontal="center"/>
    </xf>
    <xf numFmtId="0" fontId="34" fillId="10" borderId="31" xfId="0" applyFont="1" applyFill="1" applyBorder="1" applyAlignment="1">
      <alignment horizontal="center"/>
    </xf>
    <xf numFmtId="0" fontId="34" fillId="10" borderId="25" xfId="0" applyFont="1" applyFill="1" applyBorder="1" applyAlignment="1">
      <alignment horizontal="center"/>
    </xf>
    <xf numFmtId="0" fontId="13" fillId="10" borderId="30" xfId="0" applyFont="1" applyFill="1" applyBorder="1" applyAlignment="1">
      <alignment horizontal="center"/>
    </xf>
    <xf numFmtId="0" fontId="13" fillId="10" borderId="18" xfId="0" applyFont="1" applyFill="1" applyBorder="1" applyAlignment="1">
      <alignment horizontal="center"/>
    </xf>
    <xf numFmtId="0" fontId="13" fillId="10" borderId="31" xfId="0" applyFont="1" applyFill="1" applyBorder="1" applyAlignment="1">
      <alignment horizontal="center"/>
    </xf>
    <xf numFmtId="0" fontId="19" fillId="10" borderId="31" xfId="0" applyFont="1" applyFill="1" applyBorder="1" applyAlignment="1">
      <alignment horizontal="center"/>
    </xf>
    <xf numFmtId="0" fontId="19" fillId="10" borderId="18" xfId="0" applyFont="1" applyFill="1" applyBorder="1" applyAlignment="1">
      <alignment horizontal="center"/>
    </xf>
    <xf numFmtId="0" fontId="82" fillId="10" borderId="25" xfId="0" applyFont="1" applyFill="1" applyBorder="1" applyAlignment="1">
      <alignment horizontal="center"/>
    </xf>
    <xf numFmtId="0" fontId="82" fillId="10" borderId="31" xfId="0" applyFont="1" applyFill="1" applyBorder="1" applyAlignment="1">
      <alignment horizontal="center"/>
    </xf>
    <xf numFmtId="0" fontId="82" fillId="10" borderId="18" xfId="0" applyFont="1" applyFill="1" applyBorder="1" applyAlignment="1">
      <alignment horizontal="center"/>
    </xf>
    <xf numFmtId="0" fontId="82" fillId="10" borderId="30" xfId="0" applyFont="1" applyFill="1" applyBorder="1" applyAlignment="1">
      <alignment horizontal="center"/>
    </xf>
    <xf numFmtId="0" fontId="24" fillId="10" borderId="18" xfId="0" applyFont="1" applyFill="1" applyBorder="1" applyAlignment="1">
      <alignment horizontal="center"/>
    </xf>
    <xf numFmtId="0" fontId="11" fillId="10" borderId="58" xfId="0" applyFont="1" applyFill="1" applyBorder="1" applyAlignment="1">
      <alignment horizontal="center"/>
    </xf>
    <xf numFmtId="0" fontId="11" fillId="10" borderId="73" xfId="0" applyFont="1" applyFill="1" applyBorder="1" applyAlignment="1">
      <alignment horizontal="center"/>
    </xf>
    <xf numFmtId="0" fontId="50" fillId="7" borderId="58" xfId="0" applyFont="1" applyFill="1" applyBorder="1" applyAlignment="1">
      <alignment horizontal="center"/>
    </xf>
    <xf numFmtId="0" fontId="17" fillId="10" borderId="45" xfId="0" applyFont="1" applyFill="1" applyBorder="1" applyAlignment="1">
      <alignment horizontal="center"/>
    </xf>
    <xf numFmtId="0" fontId="12" fillId="10" borderId="58" xfId="0" applyFont="1" applyFill="1" applyBorder="1" applyAlignment="1">
      <alignment horizontal="center"/>
    </xf>
    <xf numFmtId="0" fontId="12" fillId="10" borderId="73" xfId="0" applyFont="1" applyFill="1" applyBorder="1" applyAlignment="1">
      <alignment horizontal="center"/>
    </xf>
    <xf numFmtId="0" fontId="12" fillId="10" borderId="45" xfId="0" applyFont="1" applyFill="1" applyBorder="1" applyAlignment="1">
      <alignment horizontal="center"/>
    </xf>
    <xf numFmtId="0" fontId="33" fillId="10" borderId="58" xfId="0" applyFont="1" applyFill="1" applyBorder="1" applyAlignment="1">
      <alignment horizontal="center"/>
    </xf>
    <xf numFmtId="0" fontId="33" fillId="10" borderId="73" xfId="0" applyFont="1" applyFill="1" applyBorder="1" applyAlignment="1">
      <alignment horizontal="center"/>
    </xf>
    <xf numFmtId="0" fontId="33" fillId="10" borderId="45" xfId="0" applyFont="1" applyFill="1" applyBorder="1" applyAlignment="1">
      <alignment horizontal="center"/>
    </xf>
    <xf numFmtId="0" fontId="14" fillId="10" borderId="58" xfId="0" applyFont="1" applyFill="1" applyBorder="1" applyAlignment="1">
      <alignment horizontal="center"/>
    </xf>
    <xf numFmtId="0" fontId="14" fillId="10" borderId="73" xfId="0" applyFont="1" applyFill="1" applyBorder="1" applyAlignment="1">
      <alignment horizontal="center"/>
    </xf>
    <xf numFmtId="0" fontId="14" fillId="10" borderId="45" xfId="0" applyFont="1" applyFill="1" applyBorder="1" applyAlignment="1">
      <alignment horizontal="center"/>
    </xf>
    <xf numFmtId="0" fontId="38" fillId="10" borderId="58" xfId="0" applyFont="1" applyFill="1" applyBorder="1" applyAlignment="1">
      <alignment horizontal="center"/>
    </xf>
    <xf numFmtId="0" fontId="38" fillId="10" borderId="73" xfId="0" applyFont="1" applyFill="1" applyBorder="1" applyAlignment="1">
      <alignment horizontal="center"/>
    </xf>
    <xf numFmtId="0" fontId="38" fillId="10" borderId="45" xfId="0" applyFont="1" applyFill="1" applyBorder="1" applyAlignment="1">
      <alignment horizontal="center"/>
    </xf>
    <xf numFmtId="0" fontId="16" fillId="10" borderId="58" xfId="0" applyFont="1" applyFill="1" applyBorder="1" applyAlignment="1">
      <alignment horizontal="center"/>
    </xf>
    <xf numFmtId="0" fontId="16" fillId="10" borderId="73" xfId="0" applyFont="1" applyFill="1" applyBorder="1" applyAlignment="1">
      <alignment horizontal="center"/>
    </xf>
    <xf numFmtId="0" fontId="10" fillId="10" borderId="45" xfId="0" applyFont="1" applyFill="1" applyBorder="1" applyAlignment="1">
      <alignment horizontal="center"/>
    </xf>
    <xf numFmtId="0" fontId="22" fillId="10" borderId="25" xfId="0" applyFont="1" applyFill="1" applyBorder="1" applyAlignment="1">
      <alignment horizontal="center"/>
    </xf>
    <xf numFmtId="0" fontId="83" fillId="7" borderId="25" xfId="0" applyFont="1" applyFill="1" applyBorder="1" applyAlignment="1">
      <alignment horizontal="center"/>
    </xf>
    <xf numFmtId="0" fontId="36" fillId="10" borderId="45" xfId="0" applyFont="1" applyFill="1" applyBorder="1" applyAlignment="1">
      <alignment horizontal="center"/>
    </xf>
    <xf numFmtId="0" fontId="22" fillId="10" borderId="45" xfId="0" applyFont="1" applyFill="1" applyBorder="1" applyAlignment="1">
      <alignment horizontal="center"/>
    </xf>
    <xf numFmtId="0" fontId="83" fillId="7" borderId="73" xfId="0" applyFont="1" applyFill="1" applyBorder="1" applyAlignment="1">
      <alignment horizontal="center"/>
    </xf>
    <xf numFmtId="0" fontId="83" fillId="7" borderId="45" xfId="0" applyFont="1" applyFill="1" applyBorder="1" applyAlignment="1">
      <alignment horizontal="center"/>
    </xf>
    <xf numFmtId="0" fontId="24" fillId="10" borderId="73" xfId="0" applyFont="1" applyFill="1" applyBorder="1" applyAlignment="1">
      <alignment horizontal="center"/>
    </xf>
    <xf numFmtId="0" fontId="36" fillId="10" borderId="73" xfId="0" applyFont="1" applyFill="1" applyBorder="1" applyAlignment="1">
      <alignment horizontal="center"/>
    </xf>
    <xf numFmtId="0" fontId="22" fillId="10" borderId="73" xfId="0" applyFont="1" applyFill="1" applyBorder="1" applyAlignment="1">
      <alignment horizontal="center"/>
    </xf>
    <xf numFmtId="0" fontId="22" fillId="10" borderId="58" xfId="0" applyFont="1" applyFill="1" applyBorder="1" applyAlignment="1">
      <alignment horizontal="center"/>
    </xf>
    <xf numFmtId="0" fontId="34" fillId="10" borderId="58" xfId="0" applyFont="1" applyFill="1" applyBorder="1" applyAlignment="1">
      <alignment horizontal="center"/>
    </xf>
    <xf numFmtId="0" fontId="36" fillId="10" borderId="58" xfId="0" applyFont="1" applyFill="1" applyBorder="1" applyAlignment="1">
      <alignment horizontal="center"/>
    </xf>
    <xf numFmtId="0" fontId="24" fillId="10" borderId="58" xfId="0" applyFont="1" applyFill="1" applyBorder="1" applyAlignment="1">
      <alignment horizontal="center"/>
    </xf>
    <xf numFmtId="0" fontId="176" fillId="10" borderId="28" xfId="0" applyFont="1" applyFill="1" applyBorder="1" applyAlignment="1">
      <alignment horizontal="center"/>
    </xf>
    <xf numFmtId="0" fontId="181" fillId="10" borderId="23" xfId="0" applyFont="1" applyFill="1" applyBorder="1" applyAlignment="1">
      <alignment horizontal="center"/>
    </xf>
    <xf numFmtId="0" fontId="187" fillId="10" borderId="23" xfId="0" applyFont="1" applyFill="1" applyBorder="1" applyAlignment="1">
      <alignment horizontal="center"/>
    </xf>
    <xf numFmtId="0" fontId="174" fillId="10" borderId="23" xfId="0" applyFont="1" applyFill="1" applyBorder="1" applyAlignment="1">
      <alignment horizontal="center"/>
    </xf>
    <xf numFmtId="0" fontId="174" fillId="10" borderId="1" xfId="0" applyFont="1" applyFill="1" applyBorder="1" applyAlignment="1">
      <alignment horizontal="center"/>
    </xf>
    <xf numFmtId="0" fontId="178" fillId="7" borderId="23" xfId="0" applyFont="1" applyFill="1" applyBorder="1" applyAlignment="1">
      <alignment horizontal="center"/>
    </xf>
    <xf numFmtId="0" fontId="185" fillId="10" borderId="15" xfId="0" applyFont="1" applyFill="1" applyBorder="1" applyAlignment="1">
      <alignment horizontal="center"/>
    </xf>
    <xf numFmtId="0" fontId="185" fillId="10" borderId="24" xfId="0" applyFont="1" applyFill="1" applyBorder="1" applyAlignment="1">
      <alignment horizontal="center"/>
    </xf>
    <xf numFmtId="0" fontId="172" fillId="10" borderId="23" xfId="0" applyFont="1" applyFill="1" applyBorder="1" applyAlignment="1">
      <alignment horizontal="center"/>
    </xf>
    <xf numFmtId="0" fontId="171" fillId="10" borderId="15" xfId="0" applyFont="1" applyFill="1" applyBorder="1" applyAlignment="1">
      <alignment horizontal="center"/>
    </xf>
    <xf numFmtId="0" fontId="175" fillId="10" borderId="29" xfId="0" applyFont="1" applyFill="1" applyBorder="1" applyAlignment="1">
      <alignment horizontal="center"/>
    </xf>
    <xf numFmtId="0" fontId="175" fillId="10" borderId="2" xfId="0" applyFont="1" applyFill="1" applyBorder="1" applyAlignment="1">
      <alignment horizontal="center"/>
    </xf>
    <xf numFmtId="0" fontId="185" fillId="10" borderId="13" xfId="0" applyFont="1" applyFill="1" applyBorder="1" applyAlignment="1">
      <alignment horizontal="center"/>
    </xf>
    <xf numFmtId="0" fontId="174" fillId="10" borderId="13" xfId="0" applyFont="1" applyFill="1" applyBorder="1" applyAlignment="1">
      <alignment horizontal="center"/>
    </xf>
    <xf numFmtId="0" fontId="185" fillId="10" borderId="8" xfId="0" applyFont="1" applyFill="1" applyBorder="1" applyAlignment="1">
      <alignment horizontal="center"/>
    </xf>
    <xf numFmtId="0" fontId="184" fillId="10" borderId="8" xfId="0" applyFont="1" applyFill="1" applyBorder="1" applyAlignment="1">
      <alignment horizontal="center"/>
    </xf>
    <xf numFmtId="0" fontId="184" fillId="10" borderId="11" xfId="0" applyFont="1" applyFill="1" applyBorder="1" applyAlignment="1">
      <alignment horizontal="center"/>
    </xf>
    <xf numFmtId="0" fontId="186" fillId="10" borderId="9" xfId="0" applyFont="1" applyFill="1" applyBorder="1" applyAlignment="1">
      <alignment horizontal="center"/>
    </xf>
    <xf numFmtId="1" fontId="182" fillId="10" borderId="29" xfId="0" applyNumberFormat="1" applyFont="1" applyFill="1" applyBorder="1" applyAlignment="1">
      <alignment horizontal="center"/>
    </xf>
    <xf numFmtId="0" fontId="174" fillId="10" borderId="52" xfId="0" applyFont="1" applyFill="1" applyBorder="1" applyAlignment="1">
      <alignment horizontal="center"/>
    </xf>
    <xf numFmtId="0" fontId="180" fillId="10" borderId="32" xfId="0" applyFont="1" applyFill="1" applyBorder="1" applyAlignment="1">
      <alignment horizontal="center"/>
    </xf>
    <xf numFmtId="0" fontId="182" fillId="10" borderId="32" xfId="0" applyFont="1" applyFill="1" applyBorder="1" applyAlignment="1">
      <alignment horizontal="center"/>
    </xf>
    <xf numFmtId="170" fontId="19" fillId="10" borderId="64" xfId="0" applyNumberFormat="1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170" fontId="22" fillId="10" borderId="26" xfId="0" applyNumberFormat="1" applyFont="1" applyFill="1" applyBorder="1" applyAlignment="1">
      <alignment horizontal="center"/>
    </xf>
    <xf numFmtId="0" fontId="22" fillId="10" borderId="37" xfId="0" applyFont="1" applyFill="1" applyBorder="1" applyAlignment="1">
      <alignment horizontal="center"/>
    </xf>
    <xf numFmtId="170" fontId="13" fillId="10" borderId="9" xfId="0" applyNumberFormat="1" applyFont="1" applyFill="1" applyBorder="1" applyAlignment="1">
      <alignment horizontal="center"/>
    </xf>
    <xf numFmtId="170" fontId="82" fillId="10" borderId="9" xfId="0" applyNumberFormat="1" applyFont="1" applyFill="1" applyBorder="1" applyAlignment="1">
      <alignment horizontal="center"/>
    </xf>
    <xf numFmtId="170" fontId="39" fillId="10" borderId="9" xfId="0" applyNumberFormat="1" applyFont="1" applyFill="1" applyBorder="1" applyAlignment="1">
      <alignment horizontal="center"/>
    </xf>
    <xf numFmtId="0" fontId="19" fillId="10" borderId="29" xfId="0" applyFont="1" applyFill="1" applyBorder="1" applyAlignment="1">
      <alignment horizontal="center"/>
    </xf>
    <xf numFmtId="2" fontId="83" fillId="7" borderId="13" xfId="0" applyNumberFormat="1" applyFont="1" applyFill="1" applyBorder="1" applyAlignment="1">
      <alignment horizontal="center"/>
    </xf>
    <xf numFmtId="2" fontId="39" fillId="10" borderId="8" xfId="0" applyNumberFormat="1" applyFont="1" applyFill="1" applyBorder="1" applyAlignment="1">
      <alignment horizontal="center"/>
    </xf>
    <xf numFmtId="2" fontId="22" fillId="10" borderId="8" xfId="0" applyNumberFormat="1" applyFont="1" applyFill="1" applyBorder="1" applyAlignment="1">
      <alignment horizontal="center"/>
    </xf>
    <xf numFmtId="2" fontId="13" fillId="10" borderId="8" xfId="0" applyNumberFormat="1" applyFont="1" applyFill="1" applyBorder="1" applyAlignment="1">
      <alignment horizontal="center"/>
    </xf>
    <xf numFmtId="2" fontId="82" fillId="10" borderId="8" xfId="0" applyNumberFormat="1" applyFont="1" applyFill="1" applyBorder="1" applyAlignment="1">
      <alignment horizontal="center"/>
    </xf>
    <xf numFmtId="0" fontId="39" fillId="10" borderId="30" xfId="0" applyFont="1" applyFill="1" applyBorder="1" applyAlignment="1">
      <alignment horizontal="center"/>
    </xf>
    <xf numFmtId="0" fontId="39" fillId="10" borderId="18" xfId="0" applyFont="1" applyFill="1" applyBorder="1" applyAlignment="1">
      <alignment horizontal="center"/>
    </xf>
    <xf numFmtId="0" fontId="39" fillId="10" borderId="25" xfId="0" applyFont="1" applyFill="1" applyBorder="1" applyAlignment="1">
      <alignment horizontal="center"/>
    </xf>
    <xf numFmtId="0" fontId="19" fillId="10" borderId="19" xfId="0" applyFont="1" applyFill="1" applyBorder="1" applyAlignment="1">
      <alignment horizontal="center"/>
    </xf>
    <xf numFmtId="0" fontId="188" fillId="10" borderId="15" xfId="0" applyFont="1" applyFill="1" applyBorder="1" applyAlignment="1">
      <alignment horizontal="center"/>
    </xf>
    <xf numFmtId="0" fontId="189" fillId="10" borderId="28" xfId="0" applyFont="1" applyFill="1" applyBorder="1" applyAlignment="1">
      <alignment horizontal="center"/>
    </xf>
    <xf numFmtId="0" fontId="189" fillId="10" borderId="15" xfId="0" applyFont="1" applyFill="1" applyBorder="1" applyAlignment="1">
      <alignment horizontal="center"/>
    </xf>
    <xf numFmtId="0" fontId="190" fillId="10" borderId="15" xfId="0" applyFont="1" applyFill="1" applyBorder="1" applyAlignment="1">
      <alignment horizontal="center"/>
    </xf>
    <xf numFmtId="0" fontId="190" fillId="10" borderId="28" xfId="0" applyFont="1" applyFill="1" applyBorder="1" applyAlignment="1">
      <alignment horizontal="center"/>
    </xf>
    <xf numFmtId="0" fontId="191" fillId="10" borderId="23" xfId="0" applyFont="1" applyFill="1" applyBorder="1" applyAlignment="1">
      <alignment horizontal="center"/>
    </xf>
    <xf numFmtId="0" fontId="191" fillId="10" borderId="15" xfId="0" applyFont="1" applyFill="1" applyBorder="1" applyAlignment="1">
      <alignment horizontal="center"/>
    </xf>
    <xf numFmtId="0" fontId="10" fillId="10" borderId="57" xfId="0" applyFont="1" applyFill="1" applyBorder="1" applyAlignment="1">
      <alignment horizontal="center"/>
    </xf>
    <xf numFmtId="0" fontId="38" fillId="10" borderId="57" xfId="0" applyFont="1" applyFill="1" applyBorder="1" applyAlignment="1">
      <alignment horizontal="center"/>
    </xf>
    <xf numFmtId="0" fontId="16" fillId="10" borderId="57" xfId="0" applyFont="1" applyFill="1" applyBorder="1" applyAlignment="1">
      <alignment horizontal="center"/>
    </xf>
    <xf numFmtId="0" fontId="33" fillId="10" borderId="57" xfId="0" applyFont="1" applyFill="1" applyBorder="1" applyAlignment="1">
      <alignment horizontal="center"/>
    </xf>
    <xf numFmtId="0" fontId="12" fillId="10" borderId="57" xfId="0" applyFont="1" applyFill="1" applyBorder="1" applyAlignment="1">
      <alignment horizontal="center"/>
    </xf>
    <xf numFmtId="0" fontId="83" fillId="7" borderId="57" xfId="0" applyFont="1" applyFill="1" applyBorder="1" applyAlignment="1">
      <alignment horizontal="center"/>
    </xf>
    <xf numFmtId="0" fontId="22" fillId="10" borderId="57" xfId="0" applyFont="1" applyFill="1" applyBorder="1" applyAlignment="1">
      <alignment horizontal="center"/>
    </xf>
    <xf numFmtId="0" fontId="39" fillId="10" borderId="57" xfId="0" applyFont="1" applyFill="1" applyBorder="1" applyAlignment="1">
      <alignment horizontal="center"/>
    </xf>
    <xf numFmtId="0" fontId="36" fillId="10" borderId="57" xfId="0" applyFont="1" applyFill="1" applyBorder="1" applyAlignment="1">
      <alignment horizontal="center"/>
    </xf>
    <xf numFmtId="0" fontId="19" fillId="10" borderId="5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36" fillId="10" borderId="64" xfId="0" applyFont="1" applyFill="1" applyBorder="1" applyAlignment="1">
      <alignment horizontal="center"/>
    </xf>
    <xf numFmtId="0" fontId="23" fillId="10" borderId="36" xfId="0" applyFont="1" applyFill="1" applyBorder="1" applyAlignment="1">
      <alignment horizontal="center"/>
    </xf>
    <xf numFmtId="0" fontId="50" fillId="10" borderId="38" xfId="0" applyFont="1" applyFill="1" applyBorder="1" applyAlignment="1">
      <alignment/>
    </xf>
    <xf numFmtId="0" fontId="13" fillId="8" borderId="4" xfId="0" applyFont="1" applyFill="1" applyBorder="1" applyAlignment="1">
      <alignment horizontal="center"/>
    </xf>
    <xf numFmtId="0" fontId="36" fillId="10" borderId="63" xfId="0" applyFont="1" applyFill="1" applyBorder="1" applyAlignment="1">
      <alignment/>
    </xf>
    <xf numFmtId="0" fontId="36" fillId="10" borderId="21" xfId="0" applyFont="1" applyFill="1" applyBorder="1" applyAlignment="1">
      <alignment/>
    </xf>
    <xf numFmtId="0" fontId="36" fillId="10" borderId="11" xfId="0" applyFont="1" applyFill="1" applyBorder="1" applyAlignment="1">
      <alignment horizontal="center"/>
    </xf>
    <xf numFmtId="0" fontId="36" fillId="10" borderId="48" xfId="0" applyFont="1" applyFill="1" applyBorder="1" applyAlignment="1">
      <alignment horizontal="center"/>
    </xf>
    <xf numFmtId="0" fontId="50" fillId="7" borderId="63" xfId="0" applyFont="1" applyFill="1" applyBorder="1" applyAlignment="1">
      <alignment/>
    </xf>
    <xf numFmtId="0" fontId="50" fillId="7" borderId="21" xfId="0" applyFont="1" applyFill="1" applyBorder="1" applyAlignment="1">
      <alignment/>
    </xf>
    <xf numFmtId="0" fontId="38" fillId="10" borderId="10" xfId="0" applyFont="1" applyFill="1" applyBorder="1" applyAlignment="1">
      <alignment horizontal="center"/>
    </xf>
    <xf numFmtId="0" fontId="12" fillId="10" borderId="40" xfId="0" applyFont="1" applyFill="1" applyBorder="1" applyAlignment="1">
      <alignment/>
    </xf>
    <xf numFmtId="0" fontId="12" fillId="10" borderId="41" xfId="0" applyFont="1" applyFill="1" applyBorder="1" applyAlignment="1">
      <alignment/>
    </xf>
    <xf numFmtId="1" fontId="0" fillId="7" borderId="0" xfId="0" applyNumberFormat="1" applyFill="1" applyAlignment="1">
      <alignment/>
    </xf>
    <xf numFmtId="0" fontId="50" fillId="10" borderId="38" xfId="0" applyFont="1" applyFill="1" applyBorder="1" applyAlignment="1">
      <alignment/>
    </xf>
    <xf numFmtId="0" fontId="50" fillId="10" borderId="15" xfId="0" applyFont="1" applyFill="1" applyBorder="1" applyAlignment="1">
      <alignment/>
    </xf>
    <xf numFmtId="0" fontId="50" fillId="10" borderId="8" xfId="0" applyFont="1" applyFill="1" applyBorder="1" applyAlignment="1">
      <alignment horizontal="center"/>
    </xf>
    <xf numFmtId="0" fontId="50" fillId="10" borderId="9" xfId="0" applyFont="1" applyFill="1" applyBorder="1" applyAlignment="1">
      <alignment horizontal="center"/>
    </xf>
    <xf numFmtId="0" fontId="50" fillId="10" borderId="32" xfId="0" applyFont="1" applyFill="1" applyBorder="1" applyAlignment="1">
      <alignment horizontal="center"/>
    </xf>
    <xf numFmtId="0" fontId="22" fillId="10" borderId="26" xfId="0" applyFont="1" applyFill="1" applyBorder="1" applyAlignment="1">
      <alignment horizontal="center"/>
    </xf>
    <xf numFmtId="0" fontId="17" fillId="10" borderId="9" xfId="0" applyFont="1" applyFill="1" applyBorder="1" applyAlignment="1">
      <alignment horizontal="center"/>
    </xf>
    <xf numFmtId="0" fontId="17" fillId="10" borderId="8" xfId="0" applyFont="1" applyFill="1" applyBorder="1" applyAlignment="1">
      <alignment horizontal="center"/>
    </xf>
    <xf numFmtId="0" fontId="17" fillId="10" borderId="15" xfId="0" applyFont="1" applyFill="1" applyBorder="1" applyAlignment="1">
      <alignment/>
    </xf>
    <xf numFmtId="0" fontId="17" fillId="10" borderId="38" xfId="0" applyFont="1" applyFill="1" applyBorder="1" applyAlignment="1">
      <alignment/>
    </xf>
    <xf numFmtId="0" fontId="39" fillId="10" borderId="9" xfId="0" applyFont="1" applyFill="1" applyBorder="1" applyAlignment="1">
      <alignment horizontal="center"/>
    </xf>
    <xf numFmtId="0" fontId="36" fillId="10" borderId="49" xfId="0" applyFont="1" applyFill="1" applyBorder="1" applyAlignment="1">
      <alignment/>
    </xf>
    <xf numFmtId="0" fontId="36" fillId="10" borderId="23" xfId="0" applyFont="1" applyFill="1" applyBorder="1" applyAlignment="1">
      <alignment/>
    </xf>
    <xf numFmtId="0" fontId="36" fillId="10" borderId="13" xfId="0" applyFont="1" applyFill="1" applyBorder="1" applyAlignment="1">
      <alignment horizontal="center"/>
    </xf>
    <xf numFmtId="0" fontId="36" fillId="10" borderId="51" xfId="0" applyFont="1" applyFill="1" applyBorder="1" applyAlignment="1">
      <alignment horizontal="center"/>
    </xf>
    <xf numFmtId="0" fontId="14" fillId="10" borderId="63" xfId="0" applyFont="1" applyFill="1" applyBorder="1" applyAlignment="1">
      <alignment/>
    </xf>
    <xf numFmtId="0" fontId="14" fillId="10" borderId="21" xfId="0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171" fontId="0" fillId="7" borderId="0" xfId="0" applyNumberFormat="1" applyFill="1" applyAlignment="1">
      <alignment/>
    </xf>
    <xf numFmtId="171" fontId="10" fillId="10" borderId="9" xfId="0" applyNumberFormat="1" applyFont="1" applyFill="1" applyBorder="1" applyAlignment="1">
      <alignment horizontal="center"/>
    </xf>
    <xf numFmtId="171" fontId="14" fillId="10" borderId="12" xfId="0" applyNumberFormat="1" applyFont="1" applyFill="1" applyBorder="1" applyAlignment="1">
      <alignment horizontal="center"/>
    </xf>
    <xf numFmtId="171" fontId="16" fillId="10" borderId="9" xfId="0" applyNumberFormat="1" applyFont="1" applyFill="1" applyBorder="1" applyAlignment="1">
      <alignment horizontal="center"/>
    </xf>
    <xf numFmtId="171" fontId="12" fillId="10" borderId="32" xfId="0" applyNumberFormat="1" applyFont="1" applyFill="1" applyBorder="1" applyAlignment="1">
      <alignment horizontal="center"/>
    </xf>
    <xf numFmtId="171" fontId="33" fillId="10" borderId="9" xfId="0" applyNumberFormat="1" applyFont="1" applyFill="1" applyBorder="1" applyAlignment="1">
      <alignment horizontal="center"/>
    </xf>
    <xf numFmtId="171" fontId="38" fillId="10" borderId="9" xfId="0" applyNumberFormat="1" applyFont="1" applyFill="1" applyBorder="1" applyAlignment="1">
      <alignment horizontal="center"/>
    </xf>
    <xf numFmtId="171" fontId="50" fillId="7" borderId="9" xfId="0" applyNumberFormat="1" applyFont="1" applyFill="1" applyBorder="1" applyAlignment="1">
      <alignment horizontal="center"/>
    </xf>
    <xf numFmtId="171" fontId="11" fillId="10" borderId="36" xfId="0" applyNumberFormat="1" applyFont="1" applyFill="1" applyBorder="1" applyAlignment="1">
      <alignment horizontal="center"/>
    </xf>
    <xf numFmtId="171" fontId="34" fillId="10" borderId="9" xfId="0" applyNumberFormat="1" applyFont="1" applyFill="1" applyBorder="1" applyAlignment="1">
      <alignment horizontal="center"/>
    </xf>
    <xf numFmtId="171" fontId="36" fillId="10" borderId="51" xfId="0" applyNumberFormat="1" applyFont="1" applyFill="1" applyBorder="1" applyAlignment="1">
      <alignment horizontal="center"/>
    </xf>
    <xf numFmtId="0" fontId="38" fillId="7" borderId="0" xfId="0" applyFont="1" applyFill="1" applyAlignment="1">
      <alignment/>
    </xf>
    <xf numFmtId="0" fontId="38" fillId="7" borderId="0" xfId="0" applyFont="1" applyFill="1" applyBorder="1" applyAlignment="1">
      <alignment/>
    </xf>
    <xf numFmtId="0" fontId="38" fillId="7" borderId="0" xfId="0" applyFont="1" applyFill="1" applyBorder="1" applyAlignment="1">
      <alignment horizontal="center"/>
    </xf>
    <xf numFmtId="0" fontId="82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4" fillId="7" borderId="0" xfId="0" applyFont="1" applyFill="1" applyAlignment="1">
      <alignment horizontal="center"/>
    </xf>
    <xf numFmtId="0" fontId="50" fillId="12" borderId="6" xfId="0" applyFont="1" applyFill="1" applyBorder="1" applyAlignment="1">
      <alignment horizontal="center"/>
    </xf>
    <xf numFmtId="0" fontId="50" fillId="12" borderId="7" xfId="0" applyFont="1" applyFill="1" applyBorder="1" applyAlignment="1">
      <alignment horizontal="center"/>
    </xf>
    <xf numFmtId="0" fontId="50" fillId="7" borderId="5" xfId="0" applyFont="1" applyFill="1" applyBorder="1" applyAlignment="1">
      <alignment horizontal="center"/>
    </xf>
    <xf numFmtId="0" fontId="50" fillId="7" borderId="6" xfId="0" applyFont="1" applyFill="1" applyBorder="1" applyAlignment="1">
      <alignment horizontal="center"/>
    </xf>
    <xf numFmtId="0" fontId="50" fillId="7" borderId="7" xfId="0" applyFont="1" applyFill="1" applyBorder="1" applyAlignment="1">
      <alignment horizontal="center"/>
    </xf>
    <xf numFmtId="0" fontId="92" fillId="12" borderId="6" xfId="0" applyFont="1" applyFill="1" applyBorder="1" applyAlignment="1">
      <alignment horizontal="center"/>
    </xf>
    <xf numFmtId="0" fontId="92" fillId="12" borderId="7" xfId="0" applyFont="1" applyFill="1" applyBorder="1" applyAlignment="1">
      <alignment horizontal="center"/>
    </xf>
    <xf numFmtId="0" fontId="92" fillId="12" borderId="5" xfId="0" applyFont="1" applyFill="1" applyBorder="1" applyAlignment="1">
      <alignment horizontal="center"/>
    </xf>
    <xf numFmtId="0" fontId="30" fillId="12" borderId="45" xfId="0" applyFont="1" applyFill="1" applyBorder="1" applyAlignment="1">
      <alignment horizontal="center"/>
    </xf>
    <xf numFmtId="0" fontId="30" fillId="12" borderId="46" xfId="0" applyFont="1" applyFill="1" applyBorder="1" applyAlignment="1">
      <alignment horizontal="center"/>
    </xf>
    <xf numFmtId="0" fontId="30" fillId="12" borderId="47" xfId="0" applyFont="1" applyFill="1" applyBorder="1" applyAlignment="1">
      <alignment horizontal="center"/>
    </xf>
    <xf numFmtId="0" fontId="50" fillId="12" borderId="5" xfId="0" applyFont="1" applyFill="1" applyBorder="1" applyAlignment="1">
      <alignment horizontal="center"/>
    </xf>
    <xf numFmtId="0" fontId="21" fillId="12" borderId="6" xfId="0" applyFont="1" applyFill="1" applyBorder="1" applyAlignment="1">
      <alignment horizontal="center"/>
    </xf>
    <xf numFmtId="0" fontId="21" fillId="12" borderId="7" xfId="0" applyFont="1" applyFill="1" applyBorder="1" applyAlignment="1">
      <alignment horizontal="center"/>
    </xf>
    <xf numFmtId="0" fontId="21" fillId="12" borderId="5" xfId="0" applyFont="1" applyFill="1" applyBorder="1" applyAlignment="1">
      <alignment horizontal="center"/>
    </xf>
    <xf numFmtId="0" fontId="17" fillId="10" borderId="44" xfId="0" applyFont="1" applyFill="1" applyBorder="1" applyAlignment="1">
      <alignment horizontal="center"/>
    </xf>
    <xf numFmtId="0" fontId="17" fillId="10" borderId="6" xfId="0" applyFont="1" applyFill="1" applyBorder="1" applyAlignment="1">
      <alignment horizontal="center"/>
    </xf>
    <xf numFmtId="0" fontId="17" fillId="10" borderId="7" xfId="0" applyFont="1" applyFill="1" applyBorder="1" applyAlignment="1">
      <alignment horizontal="center"/>
    </xf>
    <xf numFmtId="0" fontId="17" fillId="10" borderId="5" xfId="0" applyFont="1" applyFill="1" applyBorder="1" applyAlignment="1">
      <alignment horizontal="center"/>
    </xf>
    <xf numFmtId="0" fontId="21" fillId="12" borderId="44" xfId="0" applyFont="1" applyFill="1" applyBorder="1" applyAlignment="1">
      <alignment horizontal="center"/>
    </xf>
    <xf numFmtId="0" fontId="11" fillId="10" borderId="45" xfId="0" applyFont="1" applyFill="1" applyBorder="1" applyAlignment="1">
      <alignment horizontal="center"/>
    </xf>
    <xf numFmtId="0" fontId="11" fillId="10" borderId="46" xfId="0" applyFont="1" applyFill="1" applyBorder="1" applyAlignment="1">
      <alignment horizontal="center"/>
    </xf>
    <xf numFmtId="0" fontId="11" fillId="10" borderId="47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11" fillId="12" borderId="45" xfId="0" applyFont="1" applyFill="1" applyBorder="1" applyAlignment="1">
      <alignment horizontal="center"/>
    </xf>
    <xf numFmtId="0" fontId="11" fillId="12" borderId="46" xfId="0" applyFont="1" applyFill="1" applyBorder="1" applyAlignment="1">
      <alignment horizontal="center"/>
    </xf>
    <xf numFmtId="0" fontId="11" fillId="12" borderId="47" xfId="0" applyFont="1" applyFill="1" applyBorder="1" applyAlignment="1">
      <alignment horizontal="center"/>
    </xf>
    <xf numFmtId="0" fontId="11" fillId="12" borderId="67" xfId="0" applyFont="1" applyFill="1" applyBorder="1" applyAlignment="1">
      <alignment horizontal="center"/>
    </xf>
    <xf numFmtId="0" fontId="11" fillId="12" borderId="57" xfId="0" applyFont="1" applyFill="1" applyBorder="1" applyAlignment="1">
      <alignment horizontal="center"/>
    </xf>
    <xf numFmtId="0" fontId="11" fillId="12" borderId="58" xfId="0" applyFont="1" applyFill="1" applyBorder="1" applyAlignment="1">
      <alignment horizontal="center"/>
    </xf>
    <xf numFmtId="0" fontId="11" fillId="12" borderId="31" xfId="0" applyFont="1" applyFill="1" applyBorder="1" applyAlignment="1">
      <alignment horizontal="center"/>
    </xf>
    <xf numFmtId="0" fontId="11" fillId="12" borderId="18" xfId="0" applyFont="1" applyFill="1" applyBorder="1" applyAlignment="1">
      <alignment horizontal="center"/>
    </xf>
    <xf numFmtId="0" fontId="11" fillId="12" borderId="30" xfId="0" applyFont="1" applyFill="1" applyBorder="1" applyAlignment="1">
      <alignment horizontal="center"/>
    </xf>
    <xf numFmtId="0" fontId="11" fillId="12" borderId="19" xfId="0" applyFont="1" applyFill="1" applyBorder="1" applyAlignment="1">
      <alignment horizontal="center"/>
    </xf>
    <xf numFmtId="0" fontId="11" fillId="10" borderId="67" xfId="0" applyFont="1" applyFill="1" applyBorder="1" applyAlignment="1">
      <alignment horizontal="center"/>
    </xf>
    <xf numFmtId="0" fontId="11" fillId="10" borderId="57" xfId="0" applyFont="1" applyFill="1" applyBorder="1" applyAlignment="1">
      <alignment horizontal="center"/>
    </xf>
    <xf numFmtId="0" fontId="11" fillId="10" borderId="58" xfId="0" applyFont="1" applyFill="1" applyBorder="1" applyAlignment="1">
      <alignment horizontal="center"/>
    </xf>
    <xf numFmtId="0" fontId="11" fillId="10" borderId="68" xfId="0" applyFont="1" applyFill="1" applyBorder="1" applyAlignment="1">
      <alignment horizontal="center"/>
    </xf>
    <xf numFmtId="0" fontId="18" fillId="12" borderId="45" xfId="0" applyFont="1" applyFill="1" applyBorder="1" applyAlignment="1">
      <alignment horizontal="center"/>
    </xf>
    <xf numFmtId="0" fontId="18" fillId="12" borderId="46" xfId="0" applyFont="1" applyFill="1" applyBorder="1" applyAlignment="1">
      <alignment horizontal="center"/>
    </xf>
    <xf numFmtId="0" fontId="18" fillId="12" borderId="47" xfId="0" applyFont="1" applyFill="1" applyBorder="1" applyAlignment="1">
      <alignment horizontal="center"/>
    </xf>
    <xf numFmtId="0" fontId="16" fillId="10" borderId="45" xfId="0" applyFont="1" applyFill="1" applyBorder="1" applyAlignment="1">
      <alignment horizontal="center"/>
    </xf>
    <xf numFmtId="0" fontId="16" fillId="10" borderId="46" xfId="0" applyFont="1" applyFill="1" applyBorder="1" applyAlignment="1">
      <alignment horizontal="center"/>
    </xf>
    <xf numFmtId="0" fontId="16" fillId="10" borderId="47" xfId="0" applyFont="1" applyFill="1" applyBorder="1" applyAlignment="1">
      <alignment horizontal="center"/>
    </xf>
    <xf numFmtId="0" fontId="18" fillId="12" borderId="67" xfId="0" applyFont="1" applyFill="1" applyBorder="1" applyAlignment="1">
      <alignment horizontal="center"/>
    </xf>
    <xf numFmtId="0" fontId="18" fillId="12" borderId="57" xfId="0" applyFont="1" applyFill="1" applyBorder="1" applyAlignment="1">
      <alignment horizontal="center"/>
    </xf>
    <xf numFmtId="0" fontId="18" fillId="12" borderId="58" xfId="0" applyFont="1" applyFill="1" applyBorder="1" applyAlignment="1">
      <alignment horizontal="center"/>
    </xf>
    <xf numFmtId="0" fontId="18" fillId="12" borderId="22" xfId="0" applyFont="1" applyFill="1" applyBorder="1" applyAlignment="1">
      <alignment horizontal="center"/>
    </xf>
    <xf numFmtId="0" fontId="18" fillId="12" borderId="16" xfId="0" applyFont="1" applyFill="1" applyBorder="1" applyAlignment="1">
      <alignment horizontal="center"/>
    </xf>
    <xf numFmtId="0" fontId="18" fillId="12" borderId="27" xfId="0" applyFont="1" applyFill="1" applyBorder="1" applyAlignment="1">
      <alignment horizontal="center"/>
    </xf>
    <xf numFmtId="0" fontId="10" fillId="10" borderId="45" xfId="0" applyFont="1" applyFill="1" applyBorder="1" applyAlignment="1">
      <alignment horizontal="center"/>
    </xf>
    <xf numFmtId="0" fontId="10" fillId="10" borderId="46" xfId="0" applyFont="1" applyFill="1" applyBorder="1" applyAlignment="1">
      <alignment horizontal="center"/>
    </xf>
    <xf numFmtId="0" fontId="10" fillId="10" borderId="47" xfId="0" applyFont="1" applyFill="1" applyBorder="1" applyAlignment="1">
      <alignment horizontal="center"/>
    </xf>
    <xf numFmtId="0" fontId="16" fillId="10" borderId="69" xfId="0" applyFont="1" applyFill="1" applyBorder="1" applyAlignment="1">
      <alignment horizontal="center"/>
    </xf>
    <xf numFmtId="0" fontId="16" fillId="10" borderId="16" xfId="0" applyFont="1" applyFill="1" applyBorder="1" applyAlignment="1">
      <alignment horizontal="center"/>
    </xf>
    <xf numFmtId="0" fontId="16" fillId="10" borderId="17" xfId="0" applyFont="1" applyFill="1" applyBorder="1" applyAlignment="1">
      <alignment horizontal="center"/>
    </xf>
    <xf numFmtId="0" fontId="16" fillId="10" borderId="68" xfId="0" applyFont="1" applyFill="1" applyBorder="1" applyAlignment="1">
      <alignment horizontal="center"/>
    </xf>
    <xf numFmtId="0" fontId="16" fillId="10" borderId="57" xfId="0" applyFont="1" applyFill="1" applyBorder="1" applyAlignment="1">
      <alignment horizontal="center"/>
    </xf>
    <xf numFmtId="0" fontId="16" fillId="10" borderId="58" xfId="0" applyFont="1" applyFill="1" applyBorder="1" applyAlignment="1">
      <alignment horizontal="center"/>
    </xf>
    <xf numFmtId="0" fontId="16" fillId="10" borderId="22" xfId="0" applyFont="1" applyFill="1" applyBorder="1" applyAlignment="1">
      <alignment horizontal="center"/>
    </xf>
    <xf numFmtId="0" fontId="16" fillId="10" borderId="27" xfId="0" applyFont="1" applyFill="1" applyBorder="1" applyAlignment="1">
      <alignment horizontal="center"/>
    </xf>
    <xf numFmtId="0" fontId="16" fillId="10" borderId="67" xfId="0" applyFont="1" applyFill="1" applyBorder="1" applyAlignment="1">
      <alignment horizontal="center"/>
    </xf>
    <xf numFmtId="0" fontId="10" fillId="12" borderId="45" xfId="0" applyFont="1" applyFill="1" applyBorder="1" applyAlignment="1">
      <alignment horizontal="center"/>
    </xf>
    <xf numFmtId="0" fontId="10" fillId="12" borderId="46" xfId="0" applyFont="1" applyFill="1" applyBorder="1" applyAlignment="1">
      <alignment horizontal="center"/>
    </xf>
    <xf numFmtId="0" fontId="10" fillId="12" borderId="47" xfId="0" applyFont="1" applyFill="1" applyBorder="1" applyAlignment="1">
      <alignment horizontal="center"/>
    </xf>
    <xf numFmtId="0" fontId="10" fillId="12" borderId="67" xfId="0" applyFont="1" applyFill="1" applyBorder="1" applyAlignment="1">
      <alignment horizontal="center"/>
    </xf>
    <xf numFmtId="0" fontId="10" fillId="12" borderId="57" xfId="0" applyFont="1" applyFill="1" applyBorder="1" applyAlignment="1">
      <alignment horizontal="center"/>
    </xf>
    <xf numFmtId="0" fontId="10" fillId="12" borderId="58" xfId="0" applyFont="1" applyFill="1" applyBorder="1" applyAlignment="1">
      <alignment horizontal="center"/>
    </xf>
    <xf numFmtId="0" fontId="10" fillId="12" borderId="22" xfId="0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/>
    </xf>
    <xf numFmtId="0" fontId="10" fillId="12" borderId="17" xfId="0" applyFont="1" applyFill="1" applyBorder="1" applyAlignment="1">
      <alignment horizontal="center"/>
    </xf>
    <xf numFmtId="0" fontId="10" fillId="10" borderId="67" xfId="0" applyFont="1" applyFill="1" applyBorder="1" applyAlignment="1">
      <alignment horizontal="center"/>
    </xf>
    <xf numFmtId="0" fontId="10" fillId="10" borderId="57" xfId="0" applyFont="1" applyFill="1" applyBorder="1" applyAlignment="1">
      <alignment horizontal="center"/>
    </xf>
    <xf numFmtId="0" fontId="10" fillId="10" borderId="58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0" fontId="10" fillId="10" borderId="27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0" fillId="12" borderId="45" xfId="0" applyFont="1" applyFill="1" applyBorder="1" applyAlignment="1">
      <alignment horizontal="center"/>
    </xf>
    <xf numFmtId="0" fontId="0" fillId="12" borderId="46" xfId="0" applyFont="1" applyFill="1" applyBorder="1" applyAlignment="1">
      <alignment horizontal="center"/>
    </xf>
    <xf numFmtId="0" fontId="0" fillId="12" borderId="47" xfId="0" applyFont="1" applyFill="1" applyBorder="1" applyAlignment="1">
      <alignment horizontal="center"/>
    </xf>
    <xf numFmtId="0" fontId="0" fillId="10" borderId="45" xfId="0" applyFont="1" applyFill="1" applyBorder="1" applyAlignment="1">
      <alignment horizontal="center"/>
    </xf>
    <xf numFmtId="0" fontId="0" fillId="10" borderId="46" xfId="0" applyFont="1" applyFill="1" applyBorder="1" applyAlignment="1">
      <alignment horizontal="center"/>
    </xf>
    <xf numFmtId="0" fontId="0" fillId="10" borderId="47" xfId="0" applyFont="1" applyFill="1" applyBorder="1" applyAlignment="1">
      <alignment horizontal="center"/>
    </xf>
    <xf numFmtId="0" fontId="0" fillId="12" borderId="67" xfId="0" applyFont="1" applyFill="1" applyBorder="1" applyAlignment="1">
      <alignment horizontal="center"/>
    </xf>
    <xf numFmtId="0" fontId="0" fillId="12" borderId="57" xfId="0" applyFont="1" applyFill="1" applyBorder="1" applyAlignment="1">
      <alignment horizontal="center"/>
    </xf>
    <xf numFmtId="0" fontId="0" fillId="12" borderId="58" xfId="0" applyFont="1" applyFill="1" applyBorder="1" applyAlignment="1">
      <alignment horizontal="center"/>
    </xf>
    <xf numFmtId="0" fontId="0" fillId="12" borderId="22" xfId="0" applyFont="1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0" fillId="12" borderId="27" xfId="0" applyFont="1" applyFill="1" applyBorder="1" applyAlignment="1">
      <alignment horizontal="center"/>
    </xf>
    <xf numFmtId="0" fontId="35" fillId="10" borderId="45" xfId="0" applyFont="1" applyFill="1" applyBorder="1" applyAlignment="1">
      <alignment horizontal="center"/>
    </xf>
    <xf numFmtId="0" fontId="35" fillId="10" borderId="46" xfId="0" applyFont="1" applyFill="1" applyBorder="1" applyAlignment="1">
      <alignment horizontal="center"/>
    </xf>
    <xf numFmtId="0" fontId="35" fillId="10" borderId="47" xfId="0" applyFont="1" applyFill="1" applyBorder="1" applyAlignment="1">
      <alignment horizontal="center"/>
    </xf>
    <xf numFmtId="0" fontId="0" fillId="10" borderId="67" xfId="0" applyFont="1" applyFill="1" applyBorder="1" applyAlignment="1">
      <alignment horizontal="center"/>
    </xf>
    <xf numFmtId="0" fontId="0" fillId="10" borderId="57" xfId="0" applyFont="1" applyFill="1" applyBorder="1" applyAlignment="1">
      <alignment horizontal="center"/>
    </xf>
    <xf numFmtId="0" fontId="0" fillId="10" borderId="58" xfId="0" applyFont="1" applyFill="1" applyBorder="1" applyAlignment="1">
      <alignment horizontal="center"/>
    </xf>
    <xf numFmtId="0" fontId="0" fillId="10" borderId="68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0" fillId="10" borderId="27" xfId="0" applyFont="1" applyFill="1" applyBorder="1" applyAlignment="1">
      <alignment horizontal="center"/>
    </xf>
    <xf numFmtId="0" fontId="35" fillId="12" borderId="45" xfId="0" applyFont="1" applyFill="1" applyBorder="1" applyAlignment="1">
      <alignment horizontal="center"/>
    </xf>
    <xf numFmtId="0" fontId="35" fillId="12" borderId="46" xfId="0" applyFont="1" applyFill="1" applyBorder="1" applyAlignment="1">
      <alignment horizontal="center"/>
    </xf>
    <xf numFmtId="0" fontId="35" fillId="12" borderId="47" xfId="0" applyFont="1" applyFill="1" applyBorder="1" applyAlignment="1">
      <alignment horizontal="center"/>
    </xf>
    <xf numFmtId="0" fontId="35" fillId="12" borderId="22" xfId="0" applyFont="1" applyFill="1" applyBorder="1" applyAlignment="1">
      <alignment horizontal="center"/>
    </xf>
    <xf numFmtId="0" fontId="35" fillId="12" borderId="16" xfId="0" applyFont="1" applyFill="1" applyBorder="1" applyAlignment="1">
      <alignment horizontal="center"/>
    </xf>
    <xf numFmtId="0" fontId="35" fillId="12" borderId="27" xfId="0" applyFont="1" applyFill="1" applyBorder="1" applyAlignment="1">
      <alignment horizontal="center"/>
    </xf>
    <xf numFmtId="0" fontId="35" fillId="12" borderId="67" xfId="0" applyFont="1" applyFill="1" applyBorder="1" applyAlignment="1">
      <alignment horizontal="center"/>
    </xf>
    <xf numFmtId="0" fontId="35" fillId="12" borderId="57" xfId="0" applyFont="1" applyFill="1" applyBorder="1" applyAlignment="1">
      <alignment horizontal="center"/>
    </xf>
    <xf numFmtId="0" fontId="35" fillId="12" borderId="58" xfId="0" applyFont="1" applyFill="1" applyBorder="1" applyAlignment="1">
      <alignment horizontal="center"/>
    </xf>
    <xf numFmtId="0" fontId="35" fillId="12" borderId="17" xfId="0" applyFont="1" applyFill="1" applyBorder="1" applyAlignment="1">
      <alignment horizontal="center"/>
    </xf>
    <xf numFmtId="0" fontId="35" fillId="10" borderId="67" xfId="0" applyFont="1" applyFill="1" applyBorder="1" applyAlignment="1">
      <alignment horizontal="center"/>
    </xf>
    <xf numFmtId="0" fontId="35" fillId="10" borderId="57" xfId="0" applyFont="1" applyFill="1" applyBorder="1" applyAlignment="1">
      <alignment horizontal="center"/>
    </xf>
    <xf numFmtId="0" fontId="35" fillId="10" borderId="58" xfId="0" applyFont="1" applyFill="1" applyBorder="1" applyAlignment="1">
      <alignment horizontal="center"/>
    </xf>
    <xf numFmtId="0" fontId="35" fillId="10" borderId="68" xfId="0" applyFont="1" applyFill="1" applyBorder="1" applyAlignment="1">
      <alignment horizontal="center"/>
    </xf>
    <xf numFmtId="0" fontId="14" fillId="12" borderId="45" xfId="0" applyFont="1" applyFill="1" applyBorder="1" applyAlignment="1">
      <alignment horizontal="center"/>
    </xf>
    <xf numFmtId="0" fontId="14" fillId="12" borderId="46" xfId="0" applyFont="1" applyFill="1" applyBorder="1" applyAlignment="1">
      <alignment horizontal="center"/>
    </xf>
    <xf numFmtId="0" fontId="14" fillId="12" borderId="47" xfId="0" applyFont="1" applyFill="1" applyBorder="1" applyAlignment="1">
      <alignment horizont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14" fillId="10" borderId="47" xfId="0" applyFont="1" applyFill="1" applyBorder="1" applyAlignment="1">
      <alignment horizontal="center"/>
    </xf>
    <xf numFmtId="0" fontId="14" fillId="12" borderId="67" xfId="0" applyFont="1" applyFill="1" applyBorder="1" applyAlignment="1">
      <alignment horizontal="center"/>
    </xf>
    <xf numFmtId="0" fontId="14" fillId="12" borderId="57" xfId="0" applyFont="1" applyFill="1" applyBorder="1" applyAlignment="1">
      <alignment horizontal="center"/>
    </xf>
    <xf numFmtId="0" fontId="14" fillId="12" borderId="58" xfId="0" applyFont="1" applyFill="1" applyBorder="1" applyAlignment="1">
      <alignment horizontal="center"/>
    </xf>
    <xf numFmtId="0" fontId="14" fillId="12" borderId="22" xfId="0" applyFont="1" applyFill="1" applyBorder="1" applyAlignment="1">
      <alignment horizontal="center"/>
    </xf>
    <xf numFmtId="0" fontId="14" fillId="12" borderId="16" xfId="0" applyFont="1" applyFill="1" applyBorder="1" applyAlignment="1">
      <alignment horizontal="center"/>
    </xf>
    <xf numFmtId="0" fontId="14" fillId="12" borderId="27" xfId="0" applyFont="1" applyFill="1" applyBorder="1" applyAlignment="1">
      <alignment horizontal="center"/>
    </xf>
    <xf numFmtId="0" fontId="33" fillId="10" borderId="45" xfId="0" applyFont="1" applyFill="1" applyBorder="1" applyAlignment="1">
      <alignment horizontal="center"/>
    </xf>
    <xf numFmtId="0" fontId="33" fillId="10" borderId="46" xfId="0" applyFont="1" applyFill="1" applyBorder="1" applyAlignment="1">
      <alignment horizontal="center"/>
    </xf>
    <xf numFmtId="0" fontId="33" fillId="10" borderId="47" xfId="0" applyFont="1" applyFill="1" applyBorder="1" applyAlignment="1">
      <alignment horizontal="center"/>
    </xf>
    <xf numFmtId="0" fontId="14" fillId="10" borderId="69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4" fillId="10" borderId="17" xfId="0" applyFont="1" applyFill="1" applyBorder="1" applyAlignment="1">
      <alignment horizontal="center"/>
    </xf>
    <xf numFmtId="0" fontId="14" fillId="10" borderId="22" xfId="0" applyFont="1" applyFill="1" applyBorder="1" applyAlignment="1">
      <alignment horizontal="center"/>
    </xf>
    <xf numFmtId="0" fontId="14" fillId="10" borderId="27" xfId="0" applyFont="1" applyFill="1" applyBorder="1" applyAlignment="1">
      <alignment horizontal="center"/>
    </xf>
    <xf numFmtId="0" fontId="14" fillId="10" borderId="67" xfId="0" applyFont="1" applyFill="1" applyBorder="1" applyAlignment="1">
      <alignment horizontal="center"/>
    </xf>
    <xf numFmtId="0" fontId="14" fillId="10" borderId="57" xfId="0" applyFont="1" applyFill="1" applyBorder="1" applyAlignment="1">
      <alignment horizontal="center"/>
    </xf>
    <xf numFmtId="0" fontId="14" fillId="10" borderId="58" xfId="0" applyFont="1" applyFill="1" applyBorder="1" applyAlignment="1">
      <alignment horizontal="center"/>
    </xf>
    <xf numFmtId="0" fontId="33" fillId="12" borderId="45" xfId="0" applyFont="1" applyFill="1" applyBorder="1" applyAlignment="1">
      <alignment horizontal="center"/>
    </xf>
    <xf numFmtId="0" fontId="33" fillId="12" borderId="46" xfId="0" applyFont="1" applyFill="1" applyBorder="1" applyAlignment="1">
      <alignment horizontal="center"/>
    </xf>
    <xf numFmtId="0" fontId="33" fillId="12" borderId="47" xfId="0" applyFont="1" applyFill="1" applyBorder="1" applyAlignment="1">
      <alignment horizontal="center"/>
    </xf>
    <xf numFmtId="0" fontId="33" fillId="12" borderId="22" xfId="0" applyFont="1" applyFill="1" applyBorder="1" applyAlignment="1">
      <alignment horizontal="center"/>
    </xf>
    <xf numFmtId="0" fontId="33" fillId="12" borderId="16" xfId="0" applyFont="1" applyFill="1" applyBorder="1" applyAlignment="1">
      <alignment horizontal="center"/>
    </xf>
    <xf numFmtId="0" fontId="33" fillId="12" borderId="27" xfId="0" applyFont="1" applyFill="1" applyBorder="1" applyAlignment="1">
      <alignment horizontal="center"/>
    </xf>
    <xf numFmtId="0" fontId="33" fillId="12" borderId="67" xfId="0" applyFont="1" applyFill="1" applyBorder="1" applyAlignment="1">
      <alignment horizontal="center"/>
    </xf>
    <xf numFmtId="0" fontId="33" fillId="12" borderId="57" xfId="0" applyFont="1" applyFill="1" applyBorder="1" applyAlignment="1">
      <alignment horizontal="center"/>
    </xf>
    <xf numFmtId="0" fontId="33" fillId="12" borderId="58" xfId="0" applyFont="1" applyFill="1" applyBorder="1" applyAlignment="1">
      <alignment horizontal="center"/>
    </xf>
    <xf numFmtId="0" fontId="33" fillId="12" borderId="6" xfId="0" applyFont="1" applyFill="1" applyBorder="1" applyAlignment="1">
      <alignment horizontal="center"/>
    </xf>
    <xf numFmtId="0" fontId="33" fillId="12" borderId="7" xfId="0" applyFont="1" applyFill="1" applyBorder="1" applyAlignment="1">
      <alignment horizontal="center"/>
    </xf>
    <xf numFmtId="0" fontId="33" fillId="12" borderId="5" xfId="0" applyFont="1" applyFill="1" applyBorder="1" applyAlignment="1">
      <alignment horizontal="center"/>
    </xf>
    <xf numFmtId="0" fontId="33" fillId="10" borderId="67" xfId="0" applyFont="1" applyFill="1" applyBorder="1" applyAlignment="1">
      <alignment horizontal="center"/>
    </xf>
    <xf numFmtId="0" fontId="33" fillId="10" borderId="57" xfId="0" applyFont="1" applyFill="1" applyBorder="1" applyAlignment="1">
      <alignment horizontal="center"/>
    </xf>
    <xf numFmtId="0" fontId="33" fillId="10" borderId="58" xfId="0" applyFont="1" applyFill="1" applyBorder="1" applyAlignment="1">
      <alignment horizontal="center"/>
    </xf>
    <xf numFmtId="0" fontId="33" fillId="10" borderId="68" xfId="0" applyFont="1" applyFill="1" applyBorder="1" applyAlignment="1">
      <alignment horizontal="center"/>
    </xf>
    <xf numFmtId="0" fontId="12" fillId="12" borderId="45" xfId="0" applyFont="1" applyFill="1" applyBorder="1" applyAlignment="1">
      <alignment horizontal="center"/>
    </xf>
    <xf numFmtId="0" fontId="12" fillId="12" borderId="46" xfId="0" applyFont="1" applyFill="1" applyBorder="1" applyAlignment="1">
      <alignment horizontal="center"/>
    </xf>
    <xf numFmtId="0" fontId="12" fillId="12" borderId="47" xfId="0" applyFont="1" applyFill="1" applyBorder="1" applyAlignment="1">
      <alignment horizontal="center"/>
    </xf>
    <xf numFmtId="0" fontId="12" fillId="10" borderId="45" xfId="0" applyFont="1" applyFill="1" applyBorder="1" applyAlignment="1">
      <alignment horizontal="center"/>
    </xf>
    <xf numFmtId="0" fontId="12" fillId="10" borderId="46" xfId="0" applyFont="1" applyFill="1" applyBorder="1" applyAlignment="1">
      <alignment horizontal="center"/>
    </xf>
    <xf numFmtId="0" fontId="12" fillId="10" borderId="47" xfId="0" applyFont="1" applyFill="1" applyBorder="1" applyAlignment="1">
      <alignment horizontal="center"/>
    </xf>
    <xf numFmtId="0" fontId="12" fillId="12" borderId="74" xfId="0" applyFont="1" applyFill="1" applyBorder="1" applyAlignment="1">
      <alignment horizontal="center"/>
    </xf>
    <xf numFmtId="0" fontId="12" fillId="12" borderId="72" xfId="0" applyFont="1" applyFill="1" applyBorder="1" applyAlignment="1">
      <alignment horizontal="center"/>
    </xf>
    <xf numFmtId="0" fontId="12" fillId="12" borderId="35" xfId="0" applyFont="1" applyFill="1" applyBorder="1" applyAlignment="1">
      <alignment horizontal="center"/>
    </xf>
    <xf numFmtId="0" fontId="12" fillId="12" borderId="67" xfId="0" applyFont="1" applyFill="1" applyBorder="1" applyAlignment="1">
      <alignment horizontal="center"/>
    </xf>
    <xf numFmtId="0" fontId="12" fillId="12" borderId="57" xfId="0" applyFont="1" applyFill="1" applyBorder="1" applyAlignment="1">
      <alignment horizontal="center"/>
    </xf>
    <xf numFmtId="0" fontId="12" fillId="12" borderId="58" xfId="0" applyFont="1" applyFill="1" applyBorder="1" applyAlignment="1">
      <alignment horizontal="center"/>
    </xf>
    <xf numFmtId="0" fontId="12" fillId="12" borderId="34" xfId="0" applyFont="1" applyFill="1" applyBorder="1" applyAlignment="1">
      <alignment horizontal="center"/>
    </xf>
    <xf numFmtId="0" fontId="13" fillId="10" borderId="4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2" fillId="10" borderId="67" xfId="0" applyFont="1" applyFill="1" applyBorder="1" applyAlignment="1">
      <alignment horizontal="center"/>
    </xf>
    <xf numFmtId="0" fontId="12" fillId="10" borderId="57" xfId="0" applyFont="1" applyFill="1" applyBorder="1" applyAlignment="1">
      <alignment horizontal="center"/>
    </xf>
    <xf numFmtId="0" fontId="12" fillId="10" borderId="58" xfId="0" applyFont="1" applyFill="1" applyBorder="1" applyAlignment="1">
      <alignment horizontal="center"/>
    </xf>
    <xf numFmtId="0" fontId="12" fillId="10" borderId="68" xfId="0" applyFont="1" applyFill="1" applyBorder="1" applyAlignment="1">
      <alignment horizontal="center"/>
    </xf>
    <xf numFmtId="0" fontId="13" fillId="12" borderId="45" xfId="0" applyFont="1" applyFill="1" applyBorder="1" applyAlignment="1">
      <alignment horizontal="center"/>
    </xf>
    <xf numFmtId="0" fontId="13" fillId="12" borderId="46" xfId="0" applyFont="1" applyFill="1" applyBorder="1" applyAlignment="1">
      <alignment horizontal="center"/>
    </xf>
    <xf numFmtId="0" fontId="13" fillId="12" borderId="47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2" borderId="44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3" fillId="12" borderId="7" xfId="0" applyFont="1" applyFill="1" applyBorder="1" applyAlignment="1">
      <alignment horizontal="center"/>
    </xf>
    <xf numFmtId="0" fontId="13" fillId="12" borderId="5" xfId="0" applyFont="1" applyFill="1" applyBorder="1" applyAlignment="1">
      <alignment horizontal="center"/>
    </xf>
    <xf numFmtId="0" fontId="13" fillId="10" borderId="6" xfId="0" applyFont="1" applyFill="1" applyBorder="1" applyAlignment="1">
      <alignment horizontal="center"/>
    </xf>
    <xf numFmtId="0" fontId="13" fillId="10" borderId="7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13" fillId="10" borderId="44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9" fillId="10" borderId="6" xfId="0" applyFont="1" applyFill="1" applyBorder="1" applyAlignment="1">
      <alignment horizontal="center"/>
    </xf>
    <xf numFmtId="0" fontId="19" fillId="10" borderId="7" xfId="0" applyFont="1" applyFill="1" applyBorder="1" applyAlignment="1">
      <alignment horizontal="center"/>
    </xf>
    <xf numFmtId="0" fontId="19" fillId="10" borderId="5" xfId="0" applyFont="1" applyFill="1" applyBorder="1" applyAlignment="1">
      <alignment horizontal="center"/>
    </xf>
    <xf numFmtId="0" fontId="21" fillId="12" borderId="44" xfId="0" applyNumberFormat="1" applyFont="1" applyFill="1" applyBorder="1" applyAlignment="1">
      <alignment horizontal="center"/>
    </xf>
    <xf numFmtId="49" fontId="21" fillId="12" borderId="44" xfId="0" applyNumberFormat="1" applyFont="1" applyFill="1" applyBorder="1" applyAlignment="1">
      <alignment horizontal="center"/>
    </xf>
    <xf numFmtId="0" fontId="138" fillId="5" borderId="6" xfId="0" applyFont="1" applyFill="1" applyBorder="1" applyAlignment="1">
      <alignment horizontal="center"/>
    </xf>
    <xf numFmtId="0" fontId="138" fillId="5" borderId="7" xfId="0" applyFont="1" applyFill="1" applyBorder="1" applyAlignment="1">
      <alignment horizontal="center"/>
    </xf>
    <xf numFmtId="0" fontId="138" fillId="5" borderId="5" xfId="0" applyFont="1" applyFill="1" applyBorder="1" applyAlignment="1">
      <alignment horizontal="center"/>
    </xf>
    <xf numFmtId="0" fontId="154" fillId="14" borderId="6" xfId="0" applyFont="1" applyFill="1" applyBorder="1" applyAlignment="1">
      <alignment horizontal="center"/>
    </xf>
    <xf numFmtId="0" fontId="154" fillId="14" borderId="7" xfId="0" applyFont="1" applyFill="1" applyBorder="1" applyAlignment="1">
      <alignment horizontal="center"/>
    </xf>
    <xf numFmtId="0" fontId="154" fillId="14" borderId="5" xfId="0" applyFont="1" applyFill="1" applyBorder="1" applyAlignment="1">
      <alignment horizontal="center"/>
    </xf>
    <xf numFmtId="0" fontId="138" fillId="10" borderId="6" xfId="0" applyFont="1" applyFill="1" applyBorder="1" applyAlignment="1">
      <alignment horizontal="center"/>
    </xf>
    <xf numFmtId="0" fontId="138" fillId="10" borderId="7" xfId="0" applyFont="1" applyFill="1" applyBorder="1" applyAlignment="1">
      <alignment horizontal="center"/>
    </xf>
    <xf numFmtId="0" fontId="138" fillId="10" borderId="5" xfId="0" applyFont="1" applyFill="1" applyBorder="1" applyAlignment="1">
      <alignment horizontal="center"/>
    </xf>
    <xf numFmtId="0" fontId="138" fillId="6" borderId="6" xfId="0" applyFont="1" applyFill="1" applyBorder="1" applyAlignment="1">
      <alignment horizontal="center"/>
    </xf>
    <xf numFmtId="0" fontId="138" fillId="6" borderId="7" xfId="0" applyFont="1" applyFill="1" applyBorder="1" applyAlignment="1">
      <alignment horizontal="center"/>
    </xf>
    <xf numFmtId="0" fontId="138" fillId="6" borderId="5" xfId="0" applyFont="1" applyFill="1" applyBorder="1" applyAlignment="1">
      <alignment horizontal="center"/>
    </xf>
    <xf numFmtId="0" fontId="154" fillId="11" borderId="6" xfId="0" applyFont="1" applyFill="1" applyBorder="1" applyAlignment="1">
      <alignment horizontal="center"/>
    </xf>
    <xf numFmtId="0" fontId="154" fillId="11" borderId="7" xfId="0" applyFont="1" applyFill="1" applyBorder="1" applyAlignment="1">
      <alignment horizontal="center"/>
    </xf>
    <xf numFmtId="0" fontId="154" fillId="11" borderId="5" xfId="0" applyFont="1" applyFill="1" applyBorder="1" applyAlignment="1">
      <alignment horizontal="center"/>
    </xf>
    <xf numFmtId="0" fontId="24" fillId="10" borderId="6" xfId="0" applyFont="1" applyFill="1" applyBorder="1" applyAlignment="1">
      <alignment horizontal="center"/>
    </xf>
    <xf numFmtId="0" fontId="24" fillId="10" borderId="7" xfId="0" applyFont="1" applyFill="1" applyBorder="1" applyAlignment="1">
      <alignment horizontal="center"/>
    </xf>
    <xf numFmtId="0" fontId="24" fillId="10" borderId="5" xfId="0" applyFont="1" applyFill="1" applyBorder="1" applyAlignment="1">
      <alignment horizontal="center"/>
    </xf>
    <xf numFmtId="0" fontId="52" fillId="12" borderId="67" xfId="0" applyFont="1" applyFill="1" applyBorder="1" applyAlignment="1">
      <alignment horizontal="center"/>
    </xf>
    <xf numFmtId="0" fontId="52" fillId="12" borderId="57" xfId="0" applyFont="1" applyFill="1" applyBorder="1" applyAlignment="1">
      <alignment horizontal="center"/>
    </xf>
    <xf numFmtId="0" fontId="52" fillId="12" borderId="73" xfId="0" applyFont="1" applyFill="1" applyBorder="1" applyAlignment="1">
      <alignment horizontal="center"/>
    </xf>
    <xf numFmtId="0" fontId="22" fillId="13" borderId="67" xfId="0" applyFont="1" applyFill="1" applyBorder="1" applyAlignment="1">
      <alignment horizontal="center"/>
    </xf>
    <xf numFmtId="0" fontId="22" fillId="13" borderId="57" xfId="0" applyFont="1" applyFill="1" applyBorder="1" applyAlignment="1">
      <alignment horizontal="center"/>
    </xf>
    <xf numFmtId="0" fontId="22" fillId="13" borderId="58" xfId="0" applyFont="1" applyFill="1" applyBorder="1" applyAlignment="1">
      <alignment horizontal="center"/>
    </xf>
    <xf numFmtId="0" fontId="22" fillId="14" borderId="6" xfId="0" applyFont="1" applyFill="1" applyBorder="1" applyAlignment="1">
      <alignment horizontal="center"/>
    </xf>
    <xf numFmtId="0" fontId="22" fillId="14" borderId="7" xfId="0" applyFont="1" applyFill="1" applyBorder="1" applyAlignment="1">
      <alignment horizontal="center"/>
    </xf>
    <xf numFmtId="0" fontId="22" fillId="14" borderId="5" xfId="0" applyFont="1" applyFill="1" applyBorder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22" fillId="11" borderId="7" xfId="0" applyFont="1" applyFill="1" applyBorder="1" applyAlignment="1">
      <alignment horizontal="center"/>
    </xf>
    <xf numFmtId="0" fontId="22" fillId="11" borderId="5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8" borderId="67" xfId="0" applyFont="1" applyFill="1" applyBorder="1" applyAlignment="1">
      <alignment horizontal="center"/>
    </xf>
    <xf numFmtId="0" fontId="13" fillId="8" borderId="58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45" xfId="0" applyFont="1" applyFill="1" applyBorder="1" applyAlignment="1">
      <alignment horizontal="center"/>
    </xf>
    <xf numFmtId="0" fontId="13" fillId="8" borderId="46" xfId="0" applyFont="1" applyFill="1" applyBorder="1" applyAlignment="1">
      <alignment horizontal="center"/>
    </xf>
    <xf numFmtId="0" fontId="13" fillId="8" borderId="47" xfId="0" applyFont="1" applyFill="1" applyBorder="1" applyAlignment="1">
      <alignment horizontal="center"/>
    </xf>
    <xf numFmtId="0" fontId="13" fillId="8" borderId="5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1" fillId="10" borderId="38" xfId="0" applyFont="1" applyFill="1" applyBorder="1" applyAlignment="1">
      <alignment horizontal="center"/>
    </xf>
    <xf numFmtId="0" fontId="11" fillId="10" borderId="42" xfId="0" applyFont="1" applyFill="1" applyBorder="1" applyAlignment="1">
      <alignment horizontal="center"/>
    </xf>
    <xf numFmtId="0" fontId="11" fillId="10" borderId="36" xfId="0" applyFont="1" applyFill="1" applyBorder="1" applyAlignment="1">
      <alignment horizontal="center"/>
    </xf>
    <xf numFmtId="0" fontId="10" fillId="10" borderId="38" xfId="0" applyFont="1" applyFill="1" applyBorder="1" applyAlignment="1">
      <alignment horizontal="center"/>
    </xf>
    <xf numFmtId="0" fontId="10" fillId="10" borderId="42" xfId="0" applyFont="1" applyFill="1" applyBorder="1" applyAlignment="1">
      <alignment horizontal="center"/>
    </xf>
    <xf numFmtId="0" fontId="10" fillId="10" borderId="36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1" fillId="10" borderId="38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0" fillId="10" borderId="55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0" fillId="10" borderId="54" xfId="0" applyFont="1" applyFill="1" applyBorder="1" applyAlignment="1">
      <alignment horizontal="center"/>
    </xf>
    <xf numFmtId="0" fontId="10" fillId="10" borderId="29" xfId="0" applyFont="1" applyFill="1" applyBorder="1" applyAlignment="1">
      <alignment horizontal="center"/>
    </xf>
    <xf numFmtId="0" fontId="10" fillId="10" borderId="64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1" fillId="10" borderId="28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1" fillId="10" borderId="52" xfId="0" applyFont="1" applyFill="1" applyBorder="1" applyAlignment="1">
      <alignment horizontal="center"/>
    </xf>
    <xf numFmtId="0" fontId="192" fillId="10" borderId="55" xfId="0" applyFont="1" applyFill="1" applyBorder="1" applyAlignment="1">
      <alignment horizontal="center"/>
    </xf>
    <xf numFmtId="0" fontId="192" fillId="10" borderId="8" xfId="0" applyFont="1" applyFill="1" applyBorder="1" applyAlignment="1">
      <alignment horizontal="center"/>
    </xf>
    <xf numFmtId="0" fontId="192" fillId="10" borderId="10" xfId="0" applyFont="1" applyFill="1" applyBorder="1" applyAlignment="1">
      <alignment horizontal="center"/>
    </xf>
    <xf numFmtId="0" fontId="16" fillId="2" borderId="55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92" fillId="10" borderId="15" xfId="0" applyFont="1" applyFill="1" applyBorder="1" applyAlignment="1">
      <alignment horizontal="center"/>
    </xf>
    <xf numFmtId="0" fontId="192" fillId="10" borderId="9" xfId="0" applyFont="1" applyFill="1" applyBorder="1" applyAlignment="1">
      <alignment horizontal="center"/>
    </xf>
    <xf numFmtId="0" fontId="192" fillId="10" borderId="38" xfId="0" applyFont="1" applyFill="1" applyBorder="1" applyAlignment="1">
      <alignment horizontal="center"/>
    </xf>
    <xf numFmtId="0" fontId="192" fillId="10" borderId="42" xfId="0" applyFont="1" applyFill="1" applyBorder="1" applyAlignment="1">
      <alignment horizontal="center"/>
    </xf>
    <xf numFmtId="0" fontId="192" fillId="10" borderId="36" xfId="0" applyFont="1" applyFill="1" applyBorder="1" applyAlignment="1">
      <alignment horizontal="center"/>
    </xf>
    <xf numFmtId="0" fontId="16" fillId="2" borderId="38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63" fillId="10" borderId="15" xfId="0" applyFont="1" applyFill="1" applyBorder="1" applyAlignment="1">
      <alignment horizontal="center"/>
    </xf>
    <xf numFmtId="0" fontId="163" fillId="10" borderId="8" xfId="0" applyFont="1" applyFill="1" applyBorder="1" applyAlignment="1">
      <alignment horizontal="center"/>
    </xf>
    <xf numFmtId="0" fontId="163" fillId="10" borderId="9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37" fillId="10" borderId="55" xfId="0" applyFont="1" applyFill="1" applyBorder="1" applyAlignment="1">
      <alignment horizontal="center"/>
    </xf>
    <xf numFmtId="0" fontId="37" fillId="10" borderId="8" xfId="0" applyFont="1" applyFill="1" applyBorder="1" applyAlignment="1">
      <alignment horizontal="center"/>
    </xf>
    <xf numFmtId="0" fontId="37" fillId="10" borderId="10" xfId="0" applyFont="1" applyFill="1" applyBorder="1" applyAlignment="1">
      <alignment horizontal="center"/>
    </xf>
    <xf numFmtId="0" fontId="84" fillId="10" borderId="55" xfId="0" applyFont="1" applyFill="1" applyBorder="1" applyAlignment="1">
      <alignment horizontal="center"/>
    </xf>
    <xf numFmtId="0" fontId="84" fillId="10" borderId="8" xfId="0" applyFont="1" applyFill="1" applyBorder="1" applyAlignment="1">
      <alignment horizontal="center"/>
    </xf>
    <xf numFmtId="0" fontId="84" fillId="10" borderId="10" xfId="0" applyFont="1" applyFill="1" applyBorder="1" applyAlignment="1">
      <alignment horizontal="center"/>
    </xf>
    <xf numFmtId="0" fontId="98" fillId="10" borderId="15" xfId="0" applyFont="1" applyFill="1" applyBorder="1" applyAlignment="1">
      <alignment horizontal="center"/>
    </xf>
    <xf numFmtId="0" fontId="98" fillId="10" borderId="8" xfId="0" applyFont="1" applyFill="1" applyBorder="1" applyAlignment="1">
      <alignment horizontal="center"/>
    </xf>
    <xf numFmtId="0" fontId="98" fillId="10" borderId="9" xfId="0" applyFont="1" applyFill="1" applyBorder="1" applyAlignment="1">
      <alignment horizontal="center"/>
    </xf>
    <xf numFmtId="0" fontId="10" fillId="2" borderId="6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11" fillId="10" borderId="55" xfId="0" applyFont="1" applyFill="1" applyBorder="1" applyAlignment="1">
      <alignment horizontal="center"/>
    </xf>
    <xf numFmtId="0" fontId="37" fillId="10" borderId="38" xfId="0" applyFont="1" applyFill="1" applyBorder="1" applyAlignment="1">
      <alignment horizontal="center"/>
    </xf>
    <xf numFmtId="0" fontId="37" fillId="10" borderId="42" xfId="0" applyFont="1" applyFill="1" applyBorder="1" applyAlignment="1">
      <alignment horizontal="center"/>
    </xf>
    <xf numFmtId="0" fontId="37" fillId="10" borderId="36" xfId="0" applyFont="1" applyFill="1" applyBorder="1" applyAlignment="1">
      <alignment horizontal="center"/>
    </xf>
    <xf numFmtId="0" fontId="11" fillId="2" borderId="63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center"/>
    </xf>
    <xf numFmtId="0" fontId="84" fillId="10" borderId="38" xfId="0" applyFont="1" applyFill="1" applyBorder="1" applyAlignment="1">
      <alignment horizontal="center"/>
    </xf>
    <xf numFmtId="0" fontId="84" fillId="10" borderId="42" xfId="0" applyFont="1" applyFill="1" applyBorder="1" applyAlignment="1">
      <alignment horizontal="center"/>
    </xf>
    <xf numFmtId="0" fontId="84" fillId="10" borderId="36" xfId="0" applyFont="1" applyFill="1" applyBorder="1" applyAlignment="1">
      <alignment horizontal="center"/>
    </xf>
    <xf numFmtId="0" fontId="193" fillId="10" borderId="38" xfId="0" applyFont="1" applyFill="1" applyBorder="1" applyAlignment="1">
      <alignment horizontal="center"/>
    </xf>
    <xf numFmtId="0" fontId="193" fillId="10" borderId="42" xfId="0" applyFont="1" applyFill="1" applyBorder="1" applyAlignment="1">
      <alignment horizontal="center"/>
    </xf>
    <xf numFmtId="0" fontId="193" fillId="10" borderId="36" xfId="0" applyFont="1" applyFill="1" applyBorder="1" applyAlignment="1">
      <alignment horizontal="center"/>
    </xf>
    <xf numFmtId="0" fontId="94" fillId="10" borderId="38" xfId="0" applyFont="1" applyFill="1" applyBorder="1" applyAlignment="1">
      <alignment horizontal="center"/>
    </xf>
    <xf numFmtId="0" fontId="94" fillId="10" borderId="42" xfId="0" applyFont="1" applyFill="1" applyBorder="1" applyAlignment="1">
      <alignment horizontal="center"/>
    </xf>
    <xf numFmtId="0" fontId="94" fillId="10" borderId="36" xfId="0" applyFont="1" applyFill="1" applyBorder="1" applyAlignment="1">
      <alignment horizontal="center"/>
    </xf>
    <xf numFmtId="0" fontId="10" fillId="10" borderId="65" xfId="0" applyFont="1" applyFill="1" applyBorder="1" applyAlignment="1">
      <alignment horizontal="center"/>
    </xf>
    <xf numFmtId="0" fontId="10" fillId="10" borderId="18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11" fillId="10" borderId="31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center"/>
    </xf>
    <xf numFmtId="0" fontId="11" fillId="10" borderId="19" xfId="0" applyFont="1" applyFill="1" applyBorder="1" applyAlignment="1">
      <alignment horizontal="center"/>
    </xf>
    <xf numFmtId="0" fontId="11" fillId="2" borderId="56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0" fillId="7" borderId="46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1"/>
  <sheetViews>
    <sheetView tabSelected="1" workbookViewId="0" topLeftCell="A1">
      <selection activeCell="A1" sqref="A1:AG1"/>
    </sheetView>
  </sheetViews>
  <sheetFormatPr defaultColWidth="9.140625" defaultRowHeight="12.75"/>
  <cols>
    <col min="1" max="1" width="1.7109375" style="0" customWidth="1"/>
    <col min="2" max="2" width="10.57421875" style="0" customWidth="1"/>
    <col min="3" max="4" width="1.7109375" style="0" customWidth="1"/>
    <col min="5" max="5" width="14.140625" style="0" bestFit="1" customWidth="1"/>
    <col min="6" max="7" width="1.7109375" style="0" customWidth="1"/>
    <col min="8" max="8" width="14.00390625" style="0" customWidth="1"/>
    <col min="9" max="10" width="1.7109375" style="0" customWidth="1"/>
    <col min="11" max="11" width="14.28125" style="0" customWidth="1"/>
    <col min="12" max="13" width="1.7109375" style="0" customWidth="1"/>
    <col min="14" max="14" width="14.28125" style="0" customWidth="1"/>
    <col min="15" max="16" width="1.7109375" style="0" customWidth="1"/>
    <col min="17" max="17" width="13.421875" style="0" bestFit="1" customWidth="1"/>
    <col min="18" max="19" width="1.7109375" style="0" customWidth="1"/>
    <col min="20" max="20" width="14.28125" style="0" bestFit="1" customWidth="1"/>
    <col min="21" max="22" width="1.7109375" style="0" customWidth="1"/>
    <col min="23" max="23" width="14.28125" style="0" customWidth="1"/>
    <col min="24" max="25" width="1.7109375" style="0" customWidth="1"/>
    <col min="26" max="26" width="12.8515625" style="0" bestFit="1" customWidth="1"/>
    <col min="27" max="28" width="1.7109375" style="0" customWidth="1"/>
    <col min="29" max="29" width="14.28125" style="0" bestFit="1" customWidth="1"/>
    <col min="30" max="31" width="1.7109375" style="0" customWidth="1"/>
    <col min="32" max="32" width="14.00390625" style="0" bestFit="1" customWidth="1"/>
    <col min="33" max="33" width="1.7109375" style="0" customWidth="1"/>
  </cols>
  <sheetData>
    <row r="1" spans="1:52" ht="27.75" customHeight="1" thickBot="1">
      <c r="A1" s="1892" t="s">
        <v>599</v>
      </c>
      <c r="B1" s="1893"/>
      <c r="C1" s="1893"/>
      <c r="D1" s="1893"/>
      <c r="E1" s="1893"/>
      <c r="F1" s="1893"/>
      <c r="G1" s="1893"/>
      <c r="H1" s="1893"/>
      <c r="I1" s="1893"/>
      <c r="J1" s="1893"/>
      <c r="K1" s="1893"/>
      <c r="L1" s="1893"/>
      <c r="M1" s="1893"/>
      <c r="N1" s="1893"/>
      <c r="O1" s="1893"/>
      <c r="P1" s="1893"/>
      <c r="Q1" s="1893"/>
      <c r="R1" s="1893"/>
      <c r="S1" s="1893"/>
      <c r="T1" s="1893"/>
      <c r="U1" s="1893"/>
      <c r="V1" s="1893"/>
      <c r="W1" s="1893"/>
      <c r="X1" s="1893"/>
      <c r="Y1" s="1893"/>
      <c r="Z1" s="1893"/>
      <c r="AA1" s="1893"/>
      <c r="AB1" s="1893"/>
      <c r="AC1" s="1893"/>
      <c r="AD1" s="1893"/>
      <c r="AE1" s="1893"/>
      <c r="AF1" s="1893"/>
      <c r="AG1" s="1894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ht="27.75" customHeight="1" thickBot="1">
      <c r="A2" s="1895" t="s">
        <v>691</v>
      </c>
      <c r="B2" s="1896"/>
      <c r="C2" s="1896"/>
      <c r="D2" s="1896"/>
      <c r="E2" s="1896"/>
      <c r="F2" s="1896"/>
      <c r="G2" s="1896"/>
      <c r="H2" s="1896"/>
      <c r="I2" s="1896"/>
      <c r="J2" s="1896"/>
      <c r="K2" s="1896"/>
      <c r="L2" s="1896"/>
      <c r="M2" s="1896"/>
      <c r="N2" s="1896"/>
      <c r="O2" s="1896"/>
      <c r="P2" s="1896"/>
      <c r="Q2" s="1896"/>
      <c r="R2" s="1896"/>
      <c r="S2" s="1896"/>
      <c r="T2" s="1896"/>
      <c r="U2" s="1896"/>
      <c r="V2" s="1896"/>
      <c r="W2" s="1896"/>
      <c r="X2" s="1896"/>
      <c r="Y2" s="1896"/>
      <c r="Z2" s="1896"/>
      <c r="AA2" s="1896"/>
      <c r="AB2" s="1896"/>
      <c r="AC2" s="1896"/>
      <c r="AD2" s="1896"/>
      <c r="AE2" s="1896"/>
      <c r="AF2" s="1896"/>
      <c r="AG2" s="189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ht="7.5" customHeight="1" thickBot="1">
      <c r="A3" s="423"/>
      <c r="B3" s="424"/>
      <c r="C3" s="424"/>
      <c r="D3" s="425"/>
      <c r="E3" s="426"/>
      <c r="F3" s="426"/>
      <c r="G3" s="427"/>
      <c r="H3" s="428"/>
      <c r="I3" s="428"/>
      <c r="J3" s="429"/>
      <c r="K3" s="430"/>
      <c r="L3" s="430"/>
      <c r="M3" s="431"/>
      <c r="N3" s="432"/>
      <c r="O3" s="432"/>
      <c r="P3" s="433"/>
      <c r="Q3" s="434"/>
      <c r="R3" s="434"/>
      <c r="S3" s="435"/>
      <c r="T3" s="436"/>
      <c r="U3" s="436"/>
      <c r="V3" s="437"/>
      <c r="W3" s="438"/>
      <c r="X3" s="438"/>
      <c r="Y3" s="439"/>
      <c r="Z3" s="440"/>
      <c r="AA3" s="441"/>
      <c r="AB3" s="442"/>
      <c r="AC3" s="443"/>
      <c r="AD3" s="444"/>
      <c r="AE3" s="445"/>
      <c r="AF3" s="446"/>
      <c r="AG3" s="447"/>
      <c r="AH3" s="260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ht="12" customHeight="1">
      <c r="A4" s="448"/>
      <c r="B4" s="490" t="s">
        <v>279</v>
      </c>
      <c r="C4" s="449"/>
      <c r="D4" s="450"/>
      <c r="E4" s="207" t="s">
        <v>969</v>
      </c>
      <c r="F4" s="451"/>
      <c r="G4" s="452"/>
      <c r="H4" s="208" t="s">
        <v>975</v>
      </c>
      <c r="I4" s="452"/>
      <c r="J4" s="209"/>
      <c r="K4" s="210" t="s">
        <v>972</v>
      </c>
      <c r="L4" s="209"/>
      <c r="M4" s="211"/>
      <c r="N4" s="212" t="s">
        <v>974</v>
      </c>
      <c r="O4" s="211"/>
      <c r="P4" s="361"/>
      <c r="Q4" s="359" t="s">
        <v>336</v>
      </c>
      <c r="R4" s="453"/>
      <c r="S4" s="213"/>
      <c r="T4" s="214" t="s">
        <v>970</v>
      </c>
      <c r="U4" s="213"/>
      <c r="V4" s="215"/>
      <c r="W4" s="216" t="s">
        <v>971</v>
      </c>
      <c r="X4" s="215"/>
      <c r="Y4" s="217"/>
      <c r="Z4" s="218" t="s">
        <v>973</v>
      </c>
      <c r="AA4" s="78"/>
      <c r="AB4" s="219"/>
      <c r="AC4" s="220" t="s">
        <v>1153</v>
      </c>
      <c r="AD4" s="221"/>
      <c r="AE4" s="222"/>
      <c r="AF4" s="262" t="s">
        <v>1154</v>
      </c>
      <c r="AG4" s="454"/>
      <c r="AH4" s="260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ht="12" customHeight="1" thickBot="1">
      <c r="A5" s="455"/>
      <c r="B5" s="491" t="s">
        <v>350</v>
      </c>
      <c r="C5" s="449"/>
      <c r="D5" s="450"/>
      <c r="E5" s="302" t="s">
        <v>22</v>
      </c>
      <c r="F5" s="451"/>
      <c r="G5" s="452"/>
      <c r="H5" s="304" t="s">
        <v>1259</v>
      </c>
      <c r="I5" s="452"/>
      <c r="J5" s="209"/>
      <c r="K5" s="303" t="s">
        <v>1001</v>
      </c>
      <c r="L5" s="209"/>
      <c r="M5" s="211"/>
      <c r="N5" s="305" t="s">
        <v>1082</v>
      </c>
      <c r="O5" s="211"/>
      <c r="P5" s="361"/>
      <c r="Q5" s="360" t="s">
        <v>274</v>
      </c>
      <c r="R5" s="453"/>
      <c r="S5" s="213"/>
      <c r="T5" s="306" t="s">
        <v>1035</v>
      </c>
      <c r="U5" s="213"/>
      <c r="V5" s="215"/>
      <c r="W5" s="1347" t="s">
        <v>1206</v>
      </c>
      <c r="X5" s="215"/>
      <c r="Y5" s="217"/>
      <c r="Z5" s="307" t="s">
        <v>21</v>
      </c>
      <c r="AA5" s="78"/>
      <c r="AB5" s="219"/>
      <c r="AC5" s="236" t="s">
        <v>1156</v>
      </c>
      <c r="AD5" s="221"/>
      <c r="AE5" s="222"/>
      <c r="AF5" s="308" t="s">
        <v>406</v>
      </c>
      <c r="AG5" s="454"/>
      <c r="AH5" s="260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 ht="7.5" customHeight="1" thickBot="1">
      <c r="A6" s="456"/>
      <c r="B6" s="492"/>
      <c r="C6" s="457"/>
      <c r="D6" s="458"/>
      <c r="E6" s="223"/>
      <c r="F6" s="459"/>
      <c r="G6" s="460"/>
      <c r="H6" s="224"/>
      <c r="I6" s="70"/>
      <c r="J6" s="225"/>
      <c r="K6" s="226"/>
      <c r="L6" s="461"/>
      <c r="M6" s="71"/>
      <c r="N6" s="227"/>
      <c r="O6" s="72"/>
      <c r="P6" s="361"/>
      <c r="Q6" s="362"/>
      <c r="R6" s="453"/>
      <c r="S6" s="73"/>
      <c r="T6" s="228"/>
      <c r="U6" s="74"/>
      <c r="V6" s="229"/>
      <c r="W6" s="230"/>
      <c r="X6" s="462"/>
      <c r="Y6" s="231"/>
      <c r="Z6" s="75"/>
      <c r="AA6" s="463"/>
      <c r="AB6" s="219"/>
      <c r="AC6" s="232"/>
      <c r="AD6" s="221"/>
      <c r="AE6" s="233"/>
      <c r="AF6" s="234"/>
      <c r="AG6" s="464"/>
      <c r="AH6" s="261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ht="10.5" customHeight="1" thickBot="1">
      <c r="A7" s="448"/>
      <c r="B7" s="493" t="s">
        <v>976</v>
      </c>
      <c r="C7" s="456"/>
      <c r="D7" s="458"/>
      <c r="E7" s="223"/>
      <c r="F7" s="465"/>
      <c r="G7" s="466"/>
      <c r="H7" s="224"/>
      <c r="I7" s="237"/>
      <c r="J7" s="79"/>
      <c r="K7" s="226"/>
      <c r="L7" s="467"/>
      <c r="M7" s="76"/>
      <c r="N7" s="227"/>
      <c r="O7" s="468"/>
      <c r="P7" s="361"/>
      <c r="Q7" s="362"/>
      <c r="R7" s="453"/>
      <c r="S7" s="77"/>
      <c r="T7" s="228"/>
      <c r="U7" s="469"/>
      <c r="V7" s="80"/>
      <c r="W7" s="230"/>
      <c r="X7" s="470"/>
      <c r="Y7" s="78"/>
      <c r="Z7" s="75"/>
      <c r="AA7" s="471"/>
      <c r="AB7" s="219"/>
      <c r="AC7" s="232"/>
      <c r="AD7" s="221"/>
      <c r="AE7" s="235"/>
      <c r="AF7" s="234"/>
      <c r="AG7" s="472"/>
      <c r="AH7" s="261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ht="12" customHeight="1">
      <c r="A8" s="456"/>
      <c r="B8" s="490" t="s">
        <v>458</v>
      </c>
      <c r="C8" s="457"/>
      <c r="D8" s="458"/>
      <c r="E8" s="753" t="s">
        <v>479</v>
      </c>
      <c r="F8" s="494"/>
      <c r="G8" s="495"/>
      <c r="H8" s="1409" t="s">
        <v>1272</v>
      </c>
      <c r="I8" s="496"/>
      <c r="J8" s="497"/>
      <c r="K8" s="754" t="s">
        <v>1198</v>
      </c>
      <c r="L8" s="498"/>
      <c r="M8" s="499"/>
      <c r="N8" s="745" t="s">
        <v>482</v>
      </c>
      <c r="O8" s="500"/>
      <c r="P8" s="501"/>
      <c r="Q8" s="502" t="s">
        <v>483</v>
      </c>
      <c r="R8" s="503"/>
      <c r="S8" s="504"/>
      <c r="T8" s="747" t="s">
        <v>484</v>
      </c>
      <c r="U8" s="505"/>
      <c r="V8" s="506"/>
      <c r="W8" s="748" t="s">
        <v>485</v>
      </c>
      <c r="X8" s="507"/>
      <c r="Y8" s="508"/>
      <c r="Z8" s="749" t="s">
        <v>1022</v>
      </c>
      <c r="AA8" s="510"/>
      <c r="AB8" s="511"/>
      <c r="AC8" s="751" t="s">
        <v>117</v>
      </c>
      <c r="AD8" s="512"/>
      <c r="AE8" s="513"/>
      <c r="AF8" s="1363" t="s">
        <v>487</v>
      </c>
      <c r="AG8" s="514"/>
      <c r="AH8" s="261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ht="12" customHeight="1">
      <c r="A9" s="456"/>
      <c r="B9" s="515" t="s">
        <v>459</v>
      </c>
      <c r="C9" s="457"/>
      <c r="D9" s="458"/>
      <c r="E9" s="524" t="s">
        <v>94</v>
      </c>
      <c r="F9" s="494"/>
      <c r="G9" s="495"/>
      <c r="H9" s="517" t="s">
        <v>1107</v>
      </c>
      <c r="I9" s="496"/>
      <c r="J9" s="497"/>
      <c r="K9" s="516" t="s">
        <v>481</v>
      </c>
      <c r="L9" s="498"/>
      <c r="M9" s="499"/>
      <c r="N9" s="518" t="s">
        <v>380</v>
      </c>
      <c r="O9" s="500"/>
      <c r="P9" s="501"/>
      <c r="Q9" s="519" t="s">
        <v>1380</v>
      </c>
      <c r="R9" s="503"/>
      <c r="S9" s="504"/>
      <c r="T9" s="520" t="s">
        <v>95</v>
      </c>
      <c r="U9" s="505"/>
      <c r="V9" s="506"/>
      <c r="W9" s="524" t="s">
        <v>183</v>
      </c>
      <c r="X9" s="507"/>
      <c r="Y9" s="508"/>
      <c r="Z9" s="522" t="s">
        <v>1292</v>
      </c>
      <c r="AA9" s="510"/>
      <c r="AB9" s="511"/>
      <c r="AC9" s="274" t="s">
        <v>646</v>
      </c>
      <c r="AD9" s="512"/>
      <c r="AE9" s="513"/>
      <c r="AF9" s="523" t="s">
        <v>647</v>
      </c>
      <c r="AG9" s="514"/>
      <c r="AH9" s="261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ht="12" customHeight="1">
      <c r="A10" s="456"/>
      <c r="B10" s="515" t="s">
        <v>460</v>
      </c>
      <c r="C10" s="457"/>
      <c r="D10" s="458"/>
      <c r="E10" s="524" t="s">
        <v>645</v>
      </c>
      <c r="F10" s="494"/>
      <c r="G10" s="495"/>
      <c r="H10" s="517" t="s">
        <v>1122</v>
      </c>
      <c r="I10" s="496"/>
      <c r="J10" s="497"/>
      <c r="K10" s="516" t="s">
        <v>1199</v>
      </c>
      <c r="L10" s="498"/>
      <c r="M10" s="499"/>
      <c r="N10" s="518" t="s">
        <v>1271</v>
      </c>
      <c r="O10" s="500"/>
      <c r="P10" s="501"/>
      <c r="Q10" s="519" t="s">
        <v>1447</v>
      </c>
      <c r="R10" s="503"/>
      <c r="S10" s="504"/>
      <c r="T10" s="520" t="s">
        <v>696</v>
      </c>
      <c r="U10" s="505"/>
      <c r="V10" s="506"/>
      <c r="W10" s="521" t="s">
        <v>96</v>
      </c>
      <c r="X10" s="507"/>
      <c r="Y10" s="508"/>
      <c r="Z10" s="522" t="s">
        <v>486</v>
      </c>
      <c r="AA10" s="510"/>
      <c r="AB10" s="511"/>
      <c r="AC10" s="1021" t="s">
        <v>26</v>
      </c>
      <c r="AD10" s="512"/>
      <c r="AE10" s="513"/>
      <c r="AF10" s="523" t="s">
        <v>184</v>
      </c>
      <c r="AG10" s="514"/>
      <c r="AH10" s="261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ht="12" customHeight="1">
      <c r="A11" s="456"/>
      <c r="B11" s="515" t="s">
        <v>461</v>
      </c>
      <c r="C11" s="457"/>
      <c r="D11" s="458"/>
      <c r="E11" s="524" t="s">
        <v>169</v>
      </c>
      <c r="F11" s="494"/>
      <c r="G11" s="495"/>
      <c r="H11" s="517" t="s">
        <v>480</v>
      </c>
      <c r="I11" s="496"/>
      <c r="J11" s="497"/>
      <c r="K11" s="1015" t="s">
        <v>142</v>
      </c>
      <c r="L11" s="498"/>
      <c r="M11" s="499"/>
      <c r="N11" s="518" t="s">
        <v>1108</v>
      </c>
      <c r="O11" s="500"/>
      <c r="P11" s="501"/>
      <c r="Q11" s="519" t="s">
        <v>381</v>
      </c>
      <c r="R11" s="503"/>
      <c r="S11" s="504"/>
      <c r="T11" s="520" t="s">
        <v>963</v>
      </c>
      <c r="U11" s="505"/>
      <c r="V11" s="506"/>
      <c r="W11" s="1019" t="s">
        <v>39</v>
      </c>
      <c r="X11" s="507"/>
      <c r="Y11" s="508"/>
      <c r="Z11" s="522" t="s">
        <v>963</v>
      </c>
      <c r="AA11" s="510"/>
      <c r="AB11" s="511"/>
      <c r="AC11" s="1021" t="s">
        <v>1545</v>
      </c>
      <c r="AD11" s="512"/>
      <c r="AE11" s="513"/>
      <c r="AF11" s="523" t="s">
        <v>963</v>
      </c>
      <c r="AG11" s="514"/>
      <c r="AH11" s="261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ht="12" customHeight="1" thickBot="1">
      <c r="A12" s="456"/>
      <c r="B12" s="515" t="s">
        <v>462</v>
      </c>
      <c r="C12" s="457"/>
      <c r="D12" s="458"/>
      <c r="E12" s="528" t="s">
        <v>692</v>
      </c>
      <c r="F12" s="494"/>
      <c r="G12" s="495"/>
      <c r="H12" s="1408" t="s">
        <v>240</v>
      </c>
      <c r="I12" s="496"/>
      <c r="J12" s="497"/>
      <c r="K12" s="528" t="s">
        <v>963</v>
      </c>
      <c r="L12" s="498"/>
      <c r="M12" s="499"/>
      <c r="N12" s="529" t="s">
        <v>342</v>
      </c>
      <c r="O12" s="500"/>
      <c r="P12" s="501"/>
      <c r="Q12" s="530" t="s">
        <v>963</v>
      </c>
      <c r="R12" s="503"/>
      <c r="S12" s="504"/>
      <c r="T12" s="531" t="s">
        <v>963</v>
      </c>
      <c r="U12" s="505"/>
      <c r="V12" s="506"/>
      <c r="W12" s="532" t="s">
        <v>963</v>
      </c>
      <c r="X12" s="507"/>
      <c r="Y12" s="508"/>
      <c r="Z12" s="533" t="s">
        <v>963</v>
      </c>
      <c r="AA12" s="510"/>
      <c r="AB12" s="511"/>
      <c r="AC12" s="312" t="s">
        <v>963</v>
      </c>
      <c r="AD12" s="512"/>
      <c r="AE12" s="513"/>
      <c r="AF12" s="534" t="s">
        <v>963</v>
      </c>
      <c r="AG12" s="514"/>
      <c r="AH12" s="261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ht="12" customHeight="1" thickBot="1">
      <c r="A13" s="448"/>
      <c r="B13" s="493" t="s">
        <v>1415</v>
      </c>
      <c r="C13" s="456"/>
      <c r="D13" s="458"/>
      <c r="E13" s="535"/>
      <c r="F13" s="536"/>
      <c r="G13" s="537"/>
      <c r="H13" s="538"/>
      <c r="I13" s="539"/>
      <c r="J13" s="540"/>
      <c r="K13" s="541"/>
      <c r="L13" s="542"/>
      <c r="M13" s="543"/>
      <c r="N13" s="544"/>
      <c r="O13" s="545"/>
      <c r="P13" s="501"/>
      <c r="Q13" s="546"/>
      <c r="R13" s="503"/>
      <c r="S13" s="547"/>
      <c r="T13" s="548"/>
      <c r="U13" s="549"/>
      <c r="V13" s="550"/>
      <c r="W13" s="551"/>
      <c r="X13" s="552"/>
      <c r="Y13" s="553"/>
      <c r="Z13" s="554"/>
      <c r="AA13" s="555"/>
      <c r="AB13" s="511"/>
      <c r="AC13" s="556"/>
      <c r="AD13" s="512"/>
      <c r="AE13" s="557"/>
      <c r="AF13" s="558"/>
      <c r="AG13" s="559"/>
      <c r="AH13" s="261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ht="10.5" customHeight="1">
      <c r="A14" s="456"/>
      <c r="B14" s="490" t="s">
        <v>458</v>
      </c>
      <c r="C14" s="457"/>
      <c r="D14" s="458"/>
      <c r="E14" s="753" t="s">
        <v>498</v>
      </c>
      <c r="F14" s="494"/>
      <c r="G14" s="495"/>
      <c r="H14" s="744" t="s">
        <v>508</v>
      </c>
      <c r="I14" s="496"/>
      <c r="J14" s="497"/>
      <c r="K14" s="754" t="s">
        <v>518</v>
      </c>
      <c r="L14" s="498"/>
      <c r="M14" s="499"/>
      <c r="N14" s="745" t="s">
        <v>528</v>
      </c>
      <c r="O14" s="500"/>
      <c r="P14" s="501"/>
      <c r="Q14" s="746" t="s">
        <v>538</v>
      </c>
      <c r="R14" s="503"/>
      <c r="S14" s="504"/>
      <c r="T14" s="747" t="s">
        <v>657</v>
      </c>
      <c r="U14" s="505"/>
      <c r="V14" s="506"/>
      <c r="W14" s="748" t="s">
        <v>558</v>
      </c>
      <c r="X14" s="507"/>
      <c r="Y14" s="508"/>
      <c r="Z14" s="749" t="s">
        <v>568</v>
      </c>
      <c r="AA14" s="510"/>
      <c r="AB14" s="511"/>
      <c r="AC14" s="751" t="s">
        <v>576</v>
      </c>
      <c r="AD14" s="512"/>
      <c r="AE14" s="513"/>
      <c r="AF14" s="752" t="s">
        <v>586</v>
      </c>
      <c r="AG14" s="514"/>
      <c r="AH14" s="261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2" customHeight="1">
      <c r="A15" s="456"/>
      <c r="B15" s="515" t="s">
        <v>459</v>
      </c>
      <c r="C15" s="457"/>
      <c r="D15" s="458"/>
      <c r="E15" s="1364" t="s">
        <v>97</v>
      </c>
      <c r="F15" s="494"/>
      <c r="G15" s="495"/>
      <c r="H15" s="762" t="s">
        <v>649</v>
      </c>
      <c r="I15" s="496"/>
      <c r="J15" s="497"/>
      <c r="K15" s="519" t="s">
        <v>187</v>
      </c>
      <c r="L15" s="498"/>
      <c r="M15" s="499"/>
      <c r="N15" s="761" t="s">
        <v>385</v>
      </c>
      <c r="O15" s="500"/>
      <c r="P15" s="501"/>
      <c r="Q15" s="516" t="s">
        <v>188</v>
      </c>
      <c r="R15" s="503"/>
      <c r="S15" s="504"/>
      <c r="T15" s="520" t="s">
        <v>395</v>
      </c>
      <c r="U15" s="505"/>
      <c r="V15" s="506"/>
      <c r="W15" s="521" t="s">
        <v>100</v>
      </c>
      <c r="X15" s="507"/>
      <c r="Y15" s="508"/>
      <c r="Z15" s="750" t="s">
        <v>569</v>
      </c>
      <c r="AA15" s="510"/>
      <c r="AB15" s="511"/>
      <c r="AC15" s="757" t="s">
        <v>123</v>
      </c>
      <c r="AD15" s="512"/>
      <c r="AE15" s="513"/>
      <c r="AF15" s="756" t="s">
        <v>664</v>
      </c>
      <c r="AG15" s="514"/>
      <c r="AH15" s="261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ht="12" customHeight="1">
      <c r="A16" s="456"/>
      <c r="B16" s="515" t="s">
        <v>460</v>
      </c>
      <c r="C16" s="457"/>
      <c r="D16" s="458"/>
      <c r="E16" s="524" t="s">
        <v>648</v>
      </c>
      <c r="F16" s="494"/>
      <c r="G16" s="495"/>
      <c r="H16" s="517" t="s">
        <v>171</v>
      </c>
      <c r="I16" s="496"/>
      <c r="J16" s="497"/>
      <c r="K16" s="519" t="s">
        <v>699</v>
      </c>
      <c r="L16" s="498"/>
      <c r="M16" s="499"/>
      <c r="N16" s="761" t="s">
        <v>529</v>
      </c>
      <c r="O16" s="500"/>
      <c r="P16" s="501"/>
      <c r="Q16" s="519" t="s">
        <v>654</v>
      </c>
      <c r="R16" s="503"/>
      <c r="S16" s="504"/>
      <c r="T16" s="520" t="s">
        <v>548</v>
      </c>
      <c r="U16" s="505"/>
      <c r="V16" s="506"/>
      <c r="W16" s="521" t="s">
        <v>190</v>
      </c>
      <c r="X16" s="507"/>
      <c r="Y16" s="508"/>
      <c r="Z16" s="750" t="s">
        <v>570</v>
      </c>
      <c r="AA16" s="510"/>
      <c r="AB16" s="511"/>
      <c r="AC16" s="757" t="s">
        <v>662</v>
      </c>
      <c r="AD16" s="512"/>
      <c r="AE16" s="513"/>
      <c r="AF16" s="523" t="s">
        <v>587</v>
      </c>
      <c r="AG16" s="514"/>
      <c r="AH16" s="261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ht="12" customHeight="1">
      <c r="A17" s="456"/>
      <c r="B17" s="515" t="s">
        <v>461</v>
      </c>
      <c r="C17" s="457"/>
      <c r="D17" s="458"/>
      <c r="E17" s="524" t="s">
        <v>382</v>
      </c>
      <c r="F17" s="494"/>
      <c r="G17" s="495"/>
      <c r="H17" s="517" t="s">
        <v>12</v>
      </c>
      <c r="I17" s="496"/>
      <c r="J17" s="497"/>
      <c r="K17" s="517" t="s">
        <v>1196</v>
      </c>
      <c r="L17" s="498"/>
      <c r="M17" s="499"/>
      <c r="N17" s="518" t="s">
        <v>530</v>
      </c>
      <c r="O17" s="500"/>
      <c r="P17" s="501"/>
      <c r="Q17" s="519" t="s">
        <v>539</v>
      </c>
      <c r="R17" s="503"/>
      <c r="S17" s="504"/>
      <c r="T17" s="520" t="s">
        <v>658</v>
      </c>
      <c r="U17" s="505"/>
      <c r="V17" s="506"/>
      <c r="W17" s="521" t="s">
        <v>659</v>
      </c>
      <c r="X17" s="507"/>
      <c r="Y17" s="508"/>
      <c r="Z17" s="750" t="s">
        <v>661</v>
      </c>
      <c r="AA17" s="510"/>
      <c r="AB17" s="511"/>
      <c r="AC17" s="274" t="s">
        <v>104</v>
      </c>
      <c r="AD17" s="512"/>
      <c r="AE17" s="513"/>
      <c r="AF17" s="523" t="s">
        <v>354</v>
      </c>
      <c r="AG17" s="514"/>
      <c r="AH17" s="261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ht="12" customHeight="1">
      <c r="A18" s="456"/>
      <c r="B18" s="515" t="s">
        <v>462</v>
      </c>
      <c r="C18" s="457"/>
      <c r="D18" s="458"/>
      <c r="E18" s="524" t="s">
        <v>499</v>
      </c>
      <c r="F18" s="494"/>
      <c r="G18" s="495"/>
      <c r="H18" s="517" t="s">
        <v>120</v>
      </c>
      <c r="I18" s="496"/>
      <c r="J18" s="497"/>
      <c r="K18" s="516" t="s">
        <v>519</v>
      </c>
      <c r="L18" s="498"/>
      <c r="M18" s="499"/>
      <c r="N18" s="518" t="s">
        <v>99</v>
      </c>
      <c r="O18" s="500"/>
      <c r="P18" s="501"/>
      <c r="Q18" s="519" t="s">
        <v>1178</v>
      </c>
      <c r="R18" s="503"/>
      <c r="S18" s="504"/>
      <c r="T18" s="520" t="s">
        <v>386</v>
      </c>
      <c r="U18" s="505"/>
      <c r="V18" s="506"/>
      <c r="W18" s="521" t="s">
        <v>559</v>
      </c>
      <c r="X18" s="507"/>
      <c r="Y18" s="508"/>
      <c r="Z18" s="522" t="s">
        <v>101</v>
      </c>
      <c r="AA18" s="510"/>
      <c r="AB18" s="511"/>
      <c r="AC18" s="274" t="s">
        <v>577</v>
      </c>
      <c r="AD18" s="512"/>
      <c r="AE18" s="513"/>
      <c r="AF18" s="523" t="s">
        <v>588</v>
      </c>
      <c r="AG18" s="514"/>
      <c r="AH18" s="261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ht="12" customHeight="1">
      <c r="A19" s="456"/>
      <c r="B19" s="515" t="s">
        <v>463</v>
      </c>
      <c r="C19" s="457"/>
      <c r="D19" s="458"/>
      <c r="E19" s="521" t="s">
        <v>186</v>
      </c>
      <c r="F19" s="494"/>
      <c r="G19" s="495"/>
      <c r="H19" s="517" t="s">
        <v>509</v>
      </c>
      <c r="I19" s="496"/>
      <c r="J19" s="497"/>
      <c r="K19" s="516" t="s">
        <v>121</v>
      </c>
      <c r="L19" s="498"/>
      <c r="M19" s="499"/>
      <c r="N19" s="518" t="s">
        <v>652</v>
      </c>
      <c r="O19" s="500"/>
      <c r="P19" s="501"/>
      <c r="Q19" s="519" t="s">
        <v>155</v>
      </c>
      <c r="R19" s="503"/>
      <c r="S19" s="504"/>
      <c r="T19" s="520" t="s">
        <v>549</v>
      </c>
      <c r="U19" s="505"/>
      <c r="V19" s="506"/>
      <c r="W19" s="521" t="s">
        <v>560</v>
      </c>
      <c r="X19" s="507"/>
      <c r="Y19" s="508"/>
      <c r="Z19" s="522" t="s">
        <v>1293</v>
      </c>
      <c r="AA19" s="510"/>
      <c r="AB19" s="511"/>
      <c r="AC19" s="274" t="s">
        <v>387</v>
      </c>
      <c r="AD19" s="512"/>
      <c r="AE19" s="513"/>
      <c r="AF19" s="523" t="s">
        <v>665</v>
      </c>
      <c r="AG19" s="514"/>
      <c r="AH19" s="261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ht="12" customHeight="1">
      <c r="A20" s="456"/>
      <c r="B20" s="515" t="s">
        <v>464</v>
      </c>
      <c r="C20" s="457"/>
      <c r="D20" s="458"/>
      <c r="E20" s="524" t="s">
        <v>500</v>
      </c>
      <c r="F20" s="494"/>
      <c r="G20" s="495"/>
      <c r="H20" s="517" t="s">
        <v>510</v>
      </c>
      <c r="I20" s="496"/>
      <c r="J20" s="497"/>
      <c r="K20" s="516" t="s">
        <v>651</v>
      </c>
      <c r="L20" s="498"/>
      <c r="M20" s="499"/>
      <c r="N20" s="518" t="s">
        <v>653</v>
      </c>
      <c r="O20" s="500"/>
      <c r="P20" s="501"/>
      <c r="Q20" s="519" t="s">
        <v>122</v>
      </c>
      <c r="R20" s="503"/>
      <c r="S20" s="504"/>
      <c r="T20" s="520" t="s">
        <v>550</v>
      </c>
      <c r="U20" s="505"/>
      <c r="V20" s="506"/>
      <c r="W20" s="521" t="s">
        <v>1194</v>
      </c>
      <c r="X20" s="507"/>
      <c r="Y20" s="508"/>
      <c r="Z20" s="522" t="s">
        <v>1294</v>
      </c>
      <c r="AA20" s="510"/>
      <c r="AB20" s="511"/>
      <c r="AC20" s="274" t="s">
        <v>663</v>
      </c>
      <c r="AD20" s="512"/>
      <c r="AE20" s="513"/>
      <c r="AF20" s="523" t="s">
        <v>157</v>
      </c>
      <c r="AG20" s="514"/>
      <c r="AH20" s="261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ht="12" customHeight="1">
      <c r="A21" s="456"/>
      <c r="B21" s="515" t="s">
        <v>465</v>
      </c>
      <c r="C21" s="457"/>
      <c r="D21" s="458"/>
      <c r="E21" s="524" t="s">
        <v>119</v>
      </c>
      <c r="F21" s="494"/>
      <c r="G21" s="495"/>
      <c r="H21" s="517" t="s">
        <v>650</v>
      </c>
      <c r="I21" s="496"/>
      <c r="J21" s="497"/>
      <c r="K21" s="516" t="s">
        <v>115</v>
      </c>
      <c r="L21" s="498"/>
      <c r="M21" s="499"/>
      <c r="N21" s="518" t="s">
        <v>718</v>
      </c>
      <c r="O21" s="500"/>
      <c r="P21" s="501"/>
      <c r="Q21" s="519" t="s">
        <v>540</v>
      </c>
      <c r="R21" s="503"/>
      <c r="S21" s="504"/>
      <c r="T21" s="520" t="s">
        <v>135</v>
      </c>
      <c r="U21" s="505"/>
      <c r="V21" s="506"/>
      <c r="W21" s="521" t="s">
        <v>1286</v>
      </c>
      <c r="X21" s="507"/>
      <c r="Y21" s="508"/>
      <c r="Z21" s="522" t="s">
        <v>1295</v>
      </c>
      <c r="AA21" s="510"/>
      <c r="AB21" s="511"/>
      <c r="AC21" s="274" t="s">
        <v>578</v>
      </c>
      <c r="AD21" s="512"/>
      <c r="AE21" s="513"/>
      <c r="AF21" s="523" t="s">
        <v>105</v>
      </c>
      <c r="AG21" s="514"/>
      <c r="AH21" s="261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ht="12" customHeight="1">
      <c r="A22" s="473"/>
      <c r="B22" s="515" t="s">
        <v>1416</v>
      </c>
      <c r="C22" s="474"/>
      <c r="D22" s="475"/>
      <c r="E22" s="524" t="s">
        <v>698</v>
      </c>
      <c r="F22" s="560"/>
      <c r="G22" s="561"/>
      <c r="H22" s="517" t="s">
        <v>383</v>
      </c>
      <c r="I22" s="539"/>
      <c r="J22" s="540"/>
      <c r="K22" s="516" t="s">
        <v>98</v>
      </c>
      <c r="L22" s="542"/>
      <c r="M22" s="543"/>
      <c r="N22" s="562" t="s">
        <v>1381</v>
      </c>
      <c r="O22" s="545"/>
      <c r="P22" s="501"/>
      <c r="Q22" s="274" t="s">
        <v>199</v>
      </c>
      <c r="R22" s="503"/>
      <c r="S22" s="547"/>
      <c r="T22" s="520" t="s">
        <v>64</v>
      </c>
      <c r="U22" s="549"/>
      <c r="V22" s="550"/>
      <c r="W22" s="521" t="s">
        <v>660</v>
      </c>
      <c r="X22" s="552"/>
      <c r="Y22" s="553"/>
      <c r="Z22" s="522" t="s">
        <v>571</v>
      </c>
      <c r="AA22" s="555"/>
      <c r="AB22" s="511"/>
      <c r="AC22" s="1021" t="s">
        <v>1546</v>
      </c>
      <c r="AD22" s="512"/>
      <c r="AE22" s="557"/>
      <c r="AF22" s="523" t="s">
        <v>310</v>
      </c>
      <c r="AG22" s="559"/>
      <c r="AH22" s="261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ht="12" customHeight="1">
      <c r="A23" s="473"/>
      <c r="B23" s="515" t="s">
        <v>1151</v>
      </c>
      <c r="C23" s="474"/>
      <c r="D23" s="475"/>
      <c r="E23" s="524" t="s">
        <v>170</v>
      </c>
      <c r="F23" s="560"/>
      <c r="G23" s="561"/>
      <c r="H23" s="517" t="s">
        <v>1123</v>
      </c>
      <c r="I23" s="539"/>
      <c r="J23" s="540"/>
      <c r="K23" s="516" t="s">
        <v>520</v>
      </c>
      <c r="L23" s="542"/>
      <c r="M23" s="543"/>
      <c r="N23" s="562" t="s">
        <v>963</v>
      </c>
      <c r="O23" s="545"/>
      <c r="P23" s="501"/>
      <c r="Q23" s="519" t="s">
        <v>1276</v>
      </c>
      <c r="R23" s="503"/>
      <c r="S23" s="547"/>
      <c r="T23" s="1024" t="s">
        <v>51</v>
      </c>
      <c r="U23" s="549"/>
      <c r="V23" s="550"/>
      <c r="W23" s="521" t="s">
        <v>1287</v>
      </c>
      <c r="X23" s="552"/>
      <c r="Y23" s="553"/>
      <c r="Z23" s="1020" t="s">
        <v>1538</v>
      </c>
      <c r="AA23" s="555"/>
      <c r="AB23" s="511"/>
      <c r="AC23" s="1021" t="s">
        <v>1547</v>
      </c>
      <c r="AD23" s="512"/>
      <c r="AE23" s="557"/>
      <c r="AF23" s="523" t="s">
        <v>1301</v>
      </c>
      <c r="AG23" s="559"/>
      <c r="AH23" s="261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ht="12" customHeight="1">
      <c r="A24" s="473"/>
      <c r="B24" s="515" t="s">
        <v>167</v>
      </c>
      <c r="C24" s="474"/>
      <c r="D24" s="475"/>
      <c r="E24" s="524" t="s">
        <v>7</v>
      </c>
      <c r="F24" s="560"/>
      <c r="G24" s="561"/>
      <c r="H24" s="517" t="s">
        <v>13</v>
      </c>
      <c r="I24" s="539"/>
      <c r="J24" s="540"/>
      <c r="K24" s="516" t="s">
        <v>384</v>
      </c>
      <c r="L24" s="542"/>
      <c r="M24" s="543"/>
      <c r="N24" s="562" t="s">
        <v>963</v>
      </c>
      <c r="O24" s="545"/>
      <c r="P24" s="501"/>
      <c r="Q24" s="519" t="s">
        <v>1277</v>
      </c>
      <c r="R24" s="503"/>
      <c r="S24" s="547"/>
      <c r="T24" s="1024" t="s">
        <v>52</v>
      </c>
      <c r="U24" s="549"/>
      <c r="V24" s="550"/>
      <c r="W24" s="521" t="s">
        <v>1288</v>
      </c>
      <c r="X24" s="552"/>
      <c r="Y24" s="553"/>
      <c r="Z24" s="522" t="s">
        <v>963</v>
      </c>
      <c r="AA24" s="555"/>
      <c r="AB24" s="511"/>
      <c r="AC24" s="274" t="s">
        <v>963</v>
      </c>
      <c r="AD24" s="512"/>
      <c r="AE24" s="557"/>
      <c r="AF24" s="523" t="s">
        <v>1302</v>
      </c>
      <c r="AG24" s="559"/>
      <c r="AH24" s="261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 ht="12" customHeight="1">
      <c r="A25" s="473"/>
      <c r="B25" s="515" t="s">
        <v>227</v>
      </c>
      <c r="C25" s="474"/>
      <c r="D25" s="475"/>
      <c r="E25" s="524" t="s">
        <v>8</v>
      </c>
      <c r="F25" s="560"/>
      <c r="G25" s="561"/>
      <c r="H25" s="517" t="s">
        <v>1260</v>
      </c>
      <c r="I25" s="539"/>
      <c r="J25" s="540"/>
      <c r="K25" s="516" t="s">
        <v>393</v>
      </c>
      <c r="L25" s="542"/>
      <c r="M25" s="543"/>
      <c r="N25" s="562" t="s">
        <v>963</v>
      </c>
      <c r="O25" s="545"/>
      <c r="P25" s="501"/>
      <c r="Q25" s="519" t="s">
        <v>1278</v>
      </c>
      <c r="R25" s="503"/>
      <c r="S25" s="547"/>
      <c r="T25" s="1024" t="s">
        <v>1522</v>
      </c>
      <c r="U25" s="549"/>
      <c r="V25" s="550"/>
      <c r="W25" s="521" t="s">
        <v>156</v>
      </c>
      <c r="X25" s="552"/>
      <c r="Y25" s="553"/>
      <c r="Z25" s="522" t="s">
        <v>963</v>
      </c>
      <c r="AA25" s="555"/>
      <c r="AB25" s="511"/>
      <c r="AC25" s="274" t="s">
        <v>963</v>
      </c>
      <c r="AD25" s="512"/>
      <c r="AE25" s="557"/>
      <c r="AF25" s="523" t="s">
        <v>963</v>
      </c>
      <c r="AG25" s="559"/>
      <c r="AH25" s="261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ht="12" customHeight="1">
      <c r="A26" s="473"/>
      <c r="B26" s="515" t="s">
        <v>1475</v>
      </c>
      <c r="C26" s="474"/>
      <c r="D26" s="475"/>
      <c r="E26" s="524" t="s">
        <v>501</v>
      </c>
      <c r="F26" s="560"/>
      <c r="G26" s="561"/>
      <c r="H26" s="1208" t="s">
        <v>1084</v>
      </c>
      <c r="I26" s="539"/>
      <c r="J26" s="540"/>
      <c r="K26" s="516" t="s">
        <v>394</v>
      </c>
      <c r="L26" s="542"/>
      <c r="M26" s="543"/>
      <c r="N26" s="562" t="s">
        <v>963</v>
      </c>
      <c r="O26" s="545"/>
      <c r="P26" s="501"/>
      <c r="Q26" s="1022" t="s">
        <v>44</v>
      </c>
      <c r="R26" s="503"/>
      <c r="S26" s="547"/>
      <c r="T26" s="1024" t="s">
        <v>963</v>
      </c>
      <c r="U26" s="549"/>
      <c r="V26" s="550"/>
      <c r="W26" s="521" t="s">
        <v>954</v>
      </c>
      <c r="X26" s="552"/>
      <c r="Y26" s="553"/>
      <c r="Z26" s="522" t="s">
        <v>963</v>
      </c>
      <c r="AA26" s="555"/>
      <c r="AB26" s="511"/>
      <c r="AC26" s="274" t="s">
        <v>963</v>
      </c>
      <c r="AD26" s="512"/>
      <c r="AE26" s="557"/>
      <c r="AF26" s="523" t="s">
        <v>963</v>
      </c>
      <c r="AG26" s="559"/>
      <c r="AH26" s="261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 ht="12" customHeight="1" thickBot="1">
      <c r="A27" s="473"/>
      <c r="B27" s="491" t="s">
        <v>1476</v>
      </c>
      <c r="C27" s="474"/>
      <c r="D27" s="475"/>
      <c r="E27" s="1017" t="s">
        <v>1393</v>
      </c>
      <c r="F27" s="560"/>
      <c r="G27" s="561"/>
      <c r="H27" s="1053" t="s">
        <v>1031</v>
      </c>
      <c r="I27" s="539"/>
      <c r="J27" s="540"/>
      <c r="K27" s="1053" t="s">
        <v>1501</v>
      </c>
      <c r="L27" s="542"/>
      <c r="M27" s="543"/>
      <c r="N27" s="563" t="s">
        <v>963</v>
      </c>
      <c r="O27" s="545"/>
      <c r="P27" s="501"/>
      <c r="Q27" s="1023" t="s">
        <v>45</v>
      </c>
      <c r="R27" s="503"/>
      <c r="S27" s="547"/>
      <c r="T27" s="531" t="s">
        <v>963</v>
      </c>
      <c r="U27" s="549"/>
      <c r="V27" s="550"/>
      <c r="W27" s="532" t="s">
        <v>963</v>
      </c>
      <c r="X27" s="552"/>
      <c r="Y27" s="553"/>
      <c r="Z27" s="533" t="s">
        <v>963</v>
      </c>
      <c r="AA27" s="555"/>
      <c r="AB27" s="511"/>
      <c r="AC27" s="312" t="s">
        <v>963</v>
      </c>
      <c r="AD27" s="512"/>
      <c r="AE27" s="557"/>
      <c r="AF27" s="534" t="s">
        <v>963</v>
      </c>
      <c r="AG27" s="559"/>
      <c r="AH27" s="261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ht="12" customHeight="1" thickBot="1">
      <c r="A28" s="456"/>
      <c r="B28" s="491" t="s">
        <v>313</v>
      </c>
      <c r="C28" s="456"/>
      <c r="D28" s="458"/>
      <c r="E28" s="535"/>
      <c r="F28" s="536"/>
      <c r="G28" s="537"/>
      <c r="H28" s="538"/>
      <c r="I28" s="539"/>
      <c r="J28" s="540"/>
      <c r="K28" s="541"/>
      <c r="L28" s="542"/>
      <c r="M28" s="543"/>
      <c r="N28" s="544"/>
      <c r="O28" s="545"/>
      <c r="P28" s="501"/>
      <c r="Q28" s="546"/>
      <c r="R28" s="503"/>
      <c r="S28" s="547"/>
      <c r="T28" s="548"/>
      <c r="U28" s="549"/>
      <c r="V28" s="550"/>
      <c r="W28" s="551"/>
      <c r="X28" s="552"/>
      <c r="Y28" s="553"/>
      <c r="Z28" s="554"/>
      <c r="AA28" s="555"/>
      <c r="AB28" s="511"/>
      <c r="AC28" s="556"/>
      <c r="AD28" s="512"/>
      <c r="AE28" s="557"/>
      <c r="AF28" s="558"/>
      <c r="AG28" s="559"/>
      <c r="AH28" s="261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ht="10.5" customHeight="1">
      <c r="A29" s="456"/>
      <c r="B29" s="490" t="s">
        <v>458</v>
      </c>
      <c r="C29" s="457"/>
      <c r="D29" s="458"/>
      <c r="E29" s="753" t="s">
        <v>666</v>
      </c>
      <c r="F29" s="494"/>
      <c r="G29" s="495"/>
      <c r="H29" s="1003" t="s">
        <v>111</v>
      </c>
      <c r="I29" s="496"/>
      <c r="J29" s="497"/>
      <c r="K29" s="754" t="s">
        <v>1109</v>
      </c>
      <c r="L29" s="498"/>
      <c r="M29" s="499"/>
      <c r="N29" s="745" t="s">
        <v>531</v>
      </c>
      <c r="O29" s="500"/>
      <c r="P29" s="501"/>
      <c r="Q29" s="746" t="s">
        <v>541</v>
      </c>
      <c r="R29" s="503"/>
      <c r="S29" s="504"/>
      <c r="T29" s="747" t="s">
        <v>107</v>
      </c>
      <c r="U29" s="505"/>
      <c r="V29" s="506"/>
      <c r="W29" s="748" t="s">
        <v>561</v>
      </c>
      <c r="X29" s="507"/>
      <c r="Y29" s="508"/>
      <c r="Z29" s="749" t="s">
        <v>676</v>
      </c>
      <c r="AA29" s="510"/>
      <c r="AB29" s="511"/>
      <c r="AC29" s="751" t="s">
        <v>579</v>
      </c>
      <c r="AD29" s="512"/>
      <c r="AE29" s="513"/>
      <c r="AF29" s="752" t="s">
        <v>679</v>
      </c>
      <c r="AG29" s="514"/>
      <c r="AH29" s="261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ht="12" customHeight="1">
      <c r="A30" s="456"/>
      <c r="B30" s="515" t="s">
        <v>459</v>
      </c>
      <c r="C30" s="457"/>
      <c r="D30" s="458"/>
      <c r="E30" s="755" t="s">
        <v>502</v>
      </c>
      <c r="F30" s="494"/>
      <c r="G30" s="495"/>
      <c r="H30" s="762" t="s">
        <v>112</v>
      </c>
      <c r="I30" s="496"/>
      <c r="J30" s="497"/>
      <c r="K30" s="763" t="s">
        <v>521</v>
      </c>
      <c r="L30" s="498"/>
      <c r="M30" s="499"/>
      <c r="N30" s="761" t="s">
        <v>532</v>
      </c>
      <c r="O30" s="500"/>
      <c r="P30" s="501"/>
      <c r="Q30" s="760" t="s">
        <v>415</v>
      </c>
      <c r="R30" s="503"/>
      <c r="S30" s="504"/>
      <c r="T30" s="759" t="s">
        <v>551</v>
      </c>
      <c r="U30" s="505"/>
      <c r="V30" s="506"/>
      <c r="W30" s="758" t="s">
        <v>673</v>
      </c>
      <c r="X30" s="507"/>
      <c r="Y30" s="508"/>
      <c r="Z30" s="750" t="s">
        <v>572</v>
      </c>
      <c r="AA30" s="510"/>
      <c r="AB30" s="511"/>
      <c r="AC30" s="757" t="s">
        <v>580</v>
      </c>
      <c r="AD30" s="512"/>
      <c r="AE30" s="513"/>
      <c r="AF30" s="756" t="s">
        <v>680</v>
      </c>
      <c r="AG30" s="514"/>
      <c r="AH30" s="261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ht="12" customHeight="1">
      <c r="A31" s="456"/>
      <c r="B31" s="515" t="s">
        <v>460</v>
      </c>
      <c r="C31" s="457"/>
      <c r="D31" s="458"/>
      <c r="E31" s="755" t="s">
        <v>388</v>
      </c>
      <c r="F31" s="494"/>
      <c r="G31" s="495"/>
      <c r="H31" s="517" t="s">
        <v>511</v>
      </c>
      <c r="I31" s="496"/>
      <c r="J31" s="497"/>
      <c r="K31" s="763" t="s">
        <v>522</v>
      </c>
      <c r="L31" s="498"/>
      <c r="M31" s="499"/>
      <c r="N31" s="761" t="s">
        <v>533</v>
      </c>
      <c r="O31" s="500"/>
      <c r="P31" s="501"/>
      <c r="Q31" s="760" t="s">
        <v>655</v>
      </c>
      <c r="R31" s="503"/>
      <c r="S31" s="504"/>
      <c r="T31" s="759" t="s">
        <v>552</v>
      </c>
      <c r="U31" s="505"/>
      <c r="V31" s="506"/>
      <c r="W31" s="758" t="s">
        <v>562</v>
      </c>
      <c r="X31" s="507"/>
      <c r="Y31" s="508"/>
      <c r="Z31" s="750" t="s">
        <v>573</v>
      </c>
      <c r="AA31" s="510"/>
      <c r="AB31" s="511"/>
      <c r="AC31" s="757" t="s">
        <v>581</v>
      </c>
      <c r="AD31" s="512"/>
      <c r="AE31" s="513"/>
      <c r="AF31" s="756" t="s">
        <v>589</v>
      </c>
      <c r="AG31" s="514"/>
      <c r="AH31" s="261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ht="12" customHeight="1">
      <c r="A32" s="456"/>
      <c r="B32" s="515" t="s">
        <v>461</v>
      </c>
      <c r="C32" s="457"/>
      <c r="D32" s="458"/>
      <c r="E32" s="755" t="s">
        <v>503</v>
      </c>
      <c r="F32" s="494"/>
      <c r="G32" s="495"/>
      <c r="H32" s="517" t="s">
        <v>512</v>
      </c>
      <c r="I32" s="496"/>
      <c r="J32" s="497"/>
      <c r="K32" s="763" t="s">
        <v>523</v>
      </c>
      <c r="L32" s="498"/>
      <c r="M32" s="499"/>
      <c r="N32" s="761" t="s">
        <v>534</v>
      </c>
      <c r="O32" s="500"/>
      <c r="P32" s="501"/>
      <c r="Q32" s="760" t="s">
        <v>542</v>
      </c>
      <c r="R32" s="503"/>
      <c r="S32" s="504"/>
      <c r="T32" s="759" t="s">
        <v>124</v>
      </c>
      <c r="U32" s="505"/>
      <c r="V32" s="506"/>
      <c r="W32" s="521" t="s">
        <v>563</v>
      </c>
      <c r="X32" s="507"/>
      <c r="Y32" s="508"/>
      <c r="Z32" s="750" t="s">
        <v>574</v>
      </c>
      <c r="AA32" s="510"/>
      <c r="AB32" s="511"/>
      <c r="AC32" s="757" t="s">
        <v>125</v>
      </c>
      <c r="AD32" s="512"/>
      <c r="AE32" s="513"/>
      <c r="AF32" s="756" t="s">
        <v>416</v>
      </c>
      <c r="AG32" s="514"/>
      <c r="AH32" s="261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ht="12" customHeight="1">
      <c r="A33" s="456"/>
      <c r="B33" s="515" t="s">
        <v>462</v>
      </c>
      <c r="C33" s="457"/>
      <c r="D33" s="458"/>
      <c r="E33" s="524" t="s">
        <v>955</v>
      </c>
      <c r="F33" s="494"/>
      <c r="G33" s="495"/>
      <c r="H33" s="517" t="s">
        <v>113</v>
      </c>
      <c r="I33" s="496"/>
      <c r="J33" s="497"/>
      <c r="K33" s="516" t="s">
        <v>524</v>
      </c>
      <c r="L33" s="498"/>
      <c r="M33" s="499"/>
      <c r="N33" s="518" t="s">
        <v>670</v>
      </c>
      <c r="O33" s="500"/>
      <c r="P33" s="501"/>
      <c r="Q33" s="519" t="s">
        <v>543</v>
      </c>
      <c r="R33" s="503"/>
      <c r="S33" s="504"/>
      <c r="T33" s="520" t="s">
        <v>1281</v>
      </c>
      <c r="U33" s="505"/>
      <c r="V33" s="506"/>
      <c r="W33" s="521" t="s">
        <v>711</v>
      </c>
      <c r="X33" s="507"/>
      <c r="Y33" s="508"/>
      <c r="Z33" s="522" t="s">
        <v>677</v>
      </c>
      <c r="AA33" s="510"/>
      <c r="AB33" s="511"/>
      <c r="AC33" s="274" t="s">
        <v>678</v>
      </c>
      <c r="AD33" s="512"/>
      <c r="AE33" s="513"/>
      <c r="AF33" s="756" t="s">
        <v>590</v>
      </c>
      <c r="AG33" s="514"/>
      <c r="AH33" s="261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ht="12" customHeight="1">
      <c r="A34" s="456"/>
      <c r="B34" s="515" t="s">
        <v>463</v>
      </c>
      <c r="C34" s="457"/>
      <c r="D34" s="458"/>
      <c r="E34" s="524" t="s">
        <v>110</v>
      </c>
      <c r="F34" s="494"/>
      <c r="G34" s="495"/>
      <c r="H34" s="517" t="s">
        <v>513</v>
      </c>
      <c r="I34" s="496"/>
      <c r="J34" s="497"/>
      <c r="K34" s="516" t="s">
        <v>1102</v>
      </c>
      <c r="L34" s="498"/>
      <c r="M34" s="499"/>
      <c r="N34" s="518" t="s">
        <v>671</v>
      </c>
      <c r="O34" s="500"/>
      <c r="P34" s="501"/>
      <c r="Q34" s="519" t="s">
        <v>656</v>
      </c>
      <c r="R34" s="503"/>
      <c r="S34" s="504"/>
      <c r="T34" s="520" t="s">
        <v>553</v>
      </c>
      <c r="U34" s="505"/>
      <c r="V34" s="506"/>
      <c r="W34" s="521" t="s">
        <v>564</v>
      </c>
      <c r="X34" s="507"/>
      <c r="Y34" s="508"/>
      <c r="Z34" s="522" t="s">
        <v>1296</v>
      </c>
      <c r="AA34" s="510"/>
      <c r="AB34" s="511"/>
      <c r="AC34" s="274" t="s">
        <v>582</v>
      </c>
      <c r="AD34" s="512"/>
      <c r="AE34" s="513"/>
      <c r="AF34" s="1348" t="s">
        <v>591</v>
      </c>
      <c r="AG34" s="514"/>
      <c r="AH34" s="261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ht="12" customHeight="1">
      <c r="A35" s="456"/>
      <c r="B35" s="515" t="s">
        <v>464</v>
      </c>
      <c r="C35" s="457"/>
      <c r="D35" s="458"/>
      <c r="E35" s="524" t="s">
        <v>667</v>
      </c>
      <c r="F35" s="494"/>
      <c r="G35" s="495"/>
      <c r="H35" s="517" t="s">
        <v>1261</v>
      </c>
      <c r="I35" s="496"/>
      <c r="J35" s="497"/>
      <c r="K35" s="516" t="s">
        <v>1267</v>
      </c>
      <c r="L35" s="498"/>
      <c r="M35" s="499"/>
      <c r="N35" s="518" t="s">
        <v>535</v>
      </c>
      <c r="O35" s="500"/>
      <c r="P35" s="501"/>
      <c r="Q35" s="519" t="s">
        <v>544</v>
      </c>
      <c r="R35" s="503"/>
      <c r="S35" s="504"/>
      <c r="T35" s="520" t="s">
        <v>1282</v>
      </c>
      <c r="U35" s="505"/>
      <c r="V35" s="506"/>
      <c r="W35" s="521" t="s">
        <v>675</v>
      </c>
      <c r="X35" s="507"/>
      <c r="Y35" s="508"/>
      <c r="Z35" s="522" t="s">
        <v>958</v>
      </c>
      <c r="AA35" s="510"/>
      <c r="AB35" s="511"/>
      <c r="AC35" s="274" t="s">
        <v>1299</v>
      </c>
      <c r="AD35" s="512"/>
      <c r="AE35" s="513"/>
      <c r="AF35" s="523" t="s">
        <v>592</v>
      </c>
      <c r="AG35" s="514"/>
      <c r="AH35" s="261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ht="12" customHeight="1">
      <c r="A36" s="456"/>
      <c r="B36" s="515" t="s">
        <v>465</v>
      </c>
      <c r="C36" s="457"/>
      <c r="D36" s="458"/>
      <c r="E36" s="524" t="s">
        <v>956</v>
      </c>
      <c r="F36" s="494"/>
      <c r="G36" s="495"/>
      <c r="H36" s="1382" t="s">
        <v>514</v>
      </c>
      <c r="I36" s="496"/>
      <c r="J36" s="497"/>
      <c r="K36" s="516" t="s">
        <v>525</v>
      </c>
      <c r="L36" s="498"/>
      <c r="M36" s="499"/>
      <c r="N36" s="518" t="s">
        <v>1273</v>
      </c>
      <c r="O36" s="500"/>
      <c r="P36" s="501"/>
      <c r="Q36" s="519" t="s">
        <v>476</v>
      </c>
      <c r="R36" s="503"/>
      <c r="S36" s="504"/>
      <c r="T36" s="520" t="s">
        <v>554</v>
      </c>
      <c r="U36" s="505"/>
      <c r="V36" s="506"/>
      <c r="W36" s="521" t="s">
        <v>1402</v>
      </c>
      <c r="X36" s="507"/>
      <c r="Y36" s="508"/>
      <c r="Z36" s="522" t="s">
        <v>1297</v>
      </c>
      <c r="AA36" s="510"/>
      <c r="AB36" s="511"/>
      <c r="AC36" s="274" t="s">
        <v>1115</v>
      </c>
      <c r="AD36" s="512"/>
      <c r="AE36" s="513"/>
      <c r="AF36" s="523" t="s">
        <v>681</v>
      </c>
      <c r="AG36" s="514"/>
      <c r="AH36" s="261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ht="12" customHeight="1">
      <c r="A37" s="473"/>
      <c r="B37" s="515" t="s">
        <v>1416</v>
      </c>
      <c r="C37" s="457"/>
      <c r="D37" s="458"/>
      <c r="E37" s="524" t="s">
        <v>9</v>
      </c>
      <c r="F37" s="494"/>
      <c r="G37" s="495"/>
      <c r="H37" s="517" t="s">
        <v>1262</v>
      </c>
      <c r="I37" s="496"/>
      <c r="J37" s="497"/>
      <c r="K37" s="516" t="s">
        <v>114</v>
      </c>
      <c r="L37" s="498"/>
      <c r="M37" s="499"/>
      <c r="N37" s="518" t="s">
        <v>108</v>
      </c>
      <c r="O37" s="500"/>
      <c r="P37" s="501"/>
      <c r="Q37" s="519" t="s">
        <v>1279</v>
      </c>
      <c r="R37" s="503"/>
      <c r="S37" s="504"/>
      <c r="T37" s="520" t="s">
        <v>672</v>
      </c>
      <c r="U37" s="505"/>
      <c r="V37" s="506"/>
      <c r="W37" s="521" t="s">
        <v>1289</v>
      </c>
      <c r="X37" s="507"/>
      <c r="Y37" s="508"/>
      <c r="Z37" s="1020" t="s">
        <v>1541</v>
      </c>
      <c r="AA37" s="510"/>
      <c r="AB37" s="511"/>
      <c r="AC37" s="274" t="s">
        <v>1181</v>
      </c>
      <c r="AD37" s="512"/>
      <c r="AE37" s="513"/>
      <c r="AF37" s="523" t="s">
        <v>136</v>
      </c>
      <c r="AG37" s="514"/>
      <c r="AH37" s="261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12" customHeight="1">
      <c r="A38" s="473"/>
      <c r="B38" s="515" t="s">
        <v>1151</v>
      </c>
      <c r="C38" s="457"/>
      <c r="D38" s="458"/>
      <c r="E38" s="524" t="s">
        <v>10</v>
      </c>
      <c r="F38" s="494"/>
      <c r="G38" s="495"/>
      <c r="H38" s="525" t="s">
        <v>668</v>
      </c>
      <c r="I38" s="496"/>
      <c r="J38" s="497"/>
      <c r="K38" s="516" t="s">
        <v>669</v>
      </c>
      <c r="L38" s="498"/>
      <c r="M38" s="499"/>
      <c r="N38" s="518" t="s">
        <v>63</v>
      </c>
      <c r="O38" s="500"/>
      <c r="P38" s="501"/>
      <c r="Q38" s="1210" t="s">
        <v>1280</v>
      </c>
      <c r="R38" s="503"/>
      <c r="S38" s="504"/>
      <c r="T38" s="520" t="s">
        <v>957</v>
      </c>
      <c r="U38" s="505"/>
      <c r="V38" s="506"/>
      <c r="W38" s="521" t="s">
        <v>1290</v>
      </c>
      <c r="X38" s="507"/>
      <c r="Y38" s="508"/>
      <c r="Z38" s="522" t="s">
        <v>963</v>
      </c>
      <c r="AA38" s="510"/>
      <c r="AB38" s="511"/>
      <c r="AC38" s="274" t="s">
        <v>355</v>
      </c>
      <c r="AD38" s="512"/>
      <c r="AE38" s="513"/>
      <c r="AF38" s="523" t="s">
        <v>126</v>
      </c>
      <c r="AG38" s="514"/>
      <c r="AH38" s="261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12" customHeight="1">
      <c r="A39" s="473"/>
      <c r="B39" s="515" t="s">
        <v>167</v>
      </c>
      <c r="C39" s="457"/>
      <c r="D39" s="458"/>
      <c r="E39" s="524" t="s">
        <v>504</v>
      </c>
      <c r="F39" s="494"/>
      <c r="G39" s="495"/>
      <c r="H39" s="517" t="s">
        <v>1263</v>
      </c>
      <c r="I39" s="496"/>
      <c r="J39" s="497"/>
      <c r="K39" s="1016" t="s">
        <v>1101</v>
      </c>
      <c r="L39" s="498"/>
      <c r="M39" s="499"/>
      <c r="N39" s="518" t="s">
        <v>1177</v>
      </c>
      <c r="O39" s="500"/>
      <c r="P39" s="501"/>
      <c r="Q39" s="519" t="s">
        <v>189</v>
      </c>
      <c r="R39" s="503"/>
      <c r="S39" s="504"/>
      <c r="T39" s="520" t="s">
        <v>1283</v>
      </c>
      <c r="U39" s="505"/>
      <c r="V39" s="506"/>
      <c r="W39" s="1211" t="s">
        <v>1291</v>
      </c>
      <c r="X39" s="507"/>
      <c r="Y39" s="508"/>
      <c r="Z39" s="522" t="s">
        <v>963</v>
      </c>
      <c r="AA39" s="510"/>
      <c r="AB39" s="511"/>
      <c r="AC39" s="274" t="s">
        <v>389</v>
      </c>
      <c r="AD39" s="512"/>
      <c r="AE39" s="513"/>
      <c r="AF39" s="1025" t="s">
        <v>340</v>
      </c>
      <c r="AG39" s="514"/>
      <c r="AH39" s="261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12" customHeight="1">
      <c r="A40" s="473"/>
      <c r="B40" s="515" t="s">
        <v>227</v>
      </c>
      <c r="C40" s="457"/>
      <c r="D40" s="458"/>
      <c r="E40" s="524" t="s">
        <v>963</v>
      </c>
      <c r="F40" s="494"/>
      <c r="G40" s="495"/>
      <c r="H40" s="517" t="s">
        <v>1401</v>
      </c>
      <c r="I40" s="496"/>
      <c r="J40" s="497"/>
      <c r="K40" s="1016" t="s">
        <v>1099</v>
      </c>
      <c r="L40" s="498"/>
      <c r="M40" s="499"/>
      <c r="N40" s="518" t="s">
        <v>1274</v>
      </c>
      <c r="O40" s="500"/>
      <c r="P40" s="501"/>
      <c r="Q40" s="1022" t="s">
        <v>49</v>
      </c>
      <c r="R40" s="503"/>
      <c r="S40" s="504"/>
      <c r="T40" s="520" t="s">
        <v>1284</v>
      </c>
      <c r="U40" s="505"/>
      <c r="V40" s="506"/>
      <c r="W40" s="1019" t="s">
        <v>674</v>
      </c>
      <c r="X40" s="507"/>
      <c r="Y40" s="508"/>
      <c r="Z40" s="522" t="s">
        <v>963</v>
      </c>
      <c r="AA40" s="510"/>
      <c r="AB40" s="511"/>
      <c r="AC40" s="1021" t="s">
        <v>612</v>
      </c>
      <c r="AD40" s="512"/>
      <c r="AE40" s="513"/>
      <c r="AF40" s="1025" t="s">
        <v>3</v>
      </c>
      <c r="AG40" s="514"/>
      <c r="AH40" s="261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2" ht="12" customHeight="1">
      <c r="A41" s="473"/>
      <c r="B41" s="515" t="s">
        <v>1475</v>
      </c>
      <c r="C41" s="457"/>
      <c r="D41" s="458"/>
      <c r="E41" s="524" t="s">
        <v>963</v>
      </c>
      <c r="F41" s="494"/>
      <c r="G41" s="495"/>
      <c r="H41" s="517" t="s">
        <v>1264</v>
      </c>
      <c r="I41" s="496"/>
      <c r="J41" s="497"/>
      <c r="K41" s="1209" t="s">
        <v>1268</v>
      </c>
      <c r="L41" s="498"/>
      <c r="M41" s="499"/>
      <c r="N41" s="1018" t="s">
        <v>35</v>
      </c>
      <c r="O41" s="500"/>
      <c r="P41" s="501"/>
      <c r="Q41" s="1022" t="s">
        <v>1516</v>
      </c>
      <c r="R41" s="503"/>
      <c r="S41" s="504"/>
      <c r="T41" s="520" t="s">
        <v>1462</v>
      </c>
      <c r="U41" s="505"/>
      <c r="V41" s="506"/>
      <c r="W41" s="521" t="s">
        <v>963</v>
      </c>
      <c r="X41" s="507"/>
      <c r="Y41" s="508"/>
      <c r="Z41" s="522" t="s">
        <v>963</v>
      </c>
      <c r="AA41" s="510"/>
      <c r="AB41" s="511"/>
      <c r="AC41" s="1021" t="s">
        <v>228</v>
      </c>
      <c r="AD41" s="512"/>
      <c r="AE41" s="513"/>
      <c r="AF41" s="1025" t="s">
        <v>4</v>
      </c>
      <c r="AG41" s="514"/>
      <c r="AH41" s="261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1:52" ht="12" customHeight="1" thickBot="1">
      <c r="A42" s="473"/>
      <c r="B42" s="515" t="s">
        <v>1476</v>
      </c>
      <c r="C42" s="457"/>
      <c r="D42" s="458"/>
      <c r="E42" s="526" t="s">
        <v>963</v>
      </c>
      <c r="F42" s="494"/>
      <c r="G42" s="495"/>
      <c r="H42" s="527" t="s">
        <v>515</v>
      </c>
      <c r="I42" s="496"/>
      <c r="J42" s="497"/>
      <c r="K42" s="1053" t="s">
        <v>1503</v>
      </c>
      <c r="L42" s="498"/>
      <c r="M42" s="499"/>
      <c r="N42" s="1212" t="s">
        <v>1509</v>
      </c>
      <c r="O42" s="500"/>
      <c r="P42" s="501"/>
      <c r="Q42" s="1023" t="s">
        <v>1518</v>
      </c>
      <c r="R42" s="503"/>
      <c r="S42" s="504"/>
      <c r="T42" s="1215" t="s">
        <v>57</v>
      </c>
      <c r="U42" s="505"/>
      <c r="V42" s="506"/>
      <c r="W42" s="532" t="s">
        <v>963</v>
      </c>
      <c r="X42" s="507"/>
      <c r="Y42" s="508"/>
      <c r="Z42" s="533" t="s">
        <v>963</v>
      </c>
      <c r="AA42" s="510"/>
      <c r="AB42" s="511"/>
      <c r="AC42" s="1023" t="s">
        <v>218</v>
      </c>
      <c r="AD42" s="512"/>
      <c r="AE42" s="513"/>
      <c r="AF42" s="534" t="s">
        <v>963</v>
      </c>
      <c r="AG42" s="514"/>
      <c r="AH42" s="261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spans="1:52" ht="10.5" customHeight="1" thickBot="1">
      <c r="A43" s="456"/>
      <c r="B43" s="493" t="s">
        <v>1414</v>
      </c>
      <c r="C43" s="456"/>
      <c r="D43" s="458"/>
      <c r="E43" s="535"/>
      <c r="F43" s="536"/>
      <c r="G43" s="537"/>
      <c r="H43" s="538"/>
      <c r="I43" s="539"/>
      <c r="J43" s="540"/>
      <c r="K43" s="541"/>
      <c r="L43" s="542"/>
      <c r="M43" s="543"/>
      <c r="N43" s="544"/>
      <c r="O43" s="545"/>
      <c r="P43" s="501"/>
      <c r="Q43" s="546"/>
      <c r="R43" s="503"/>
      <c r="S43" s="547"/>
      <c r="T43" s="548"/>
      <c r="U43" s="549"/>
      <c r="V43" s="550"/>
      <c r="W43" s="551"/>
      <c r="X43" s="552"/>
      <c r="Y43" s="553"/>
      <c r="Z43" s="554"/>
      <c r="AA43" s="555"/>
      <c r="AB43" s="511"/>
      <c r="AC43" s="556"/>
      <c r="AD43" s="512"/>
      <c r="AE43" s="557"/>
      <c r="AF43" s="558"/>
      <c r="AG43" s="559"/>
      <c r="AH43" s="261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spans="1:52" ht="12" customHeight="1">
      <c r="A44" s="456"/>
      <c r="B44" s="490" t="s">
        <v>458</v>
      </c>
      <c r="C44" s="457"/>
      <c r="D44" s="458"/>
      <c r="E44" s="753" t="s">
        <v>505</v>
      </c>
      <c r="F44" s="494"/>
      <c r="G44" s="495"/>
      <c r="H44" s="744" t="s">
        <v>516</v>
      </c>
      <c r="I44" s="496"/>
      <c r="J44" s="497"/>
      <c r="K44" s="754" t="s">
        <v>716</v>
      </c>
      <c r="L44" s="498"/>
      <c r="M44" s="499"/>
      <c r="N44" s="745" t="s">
        <v>109</v>
      </c>
      <c r="O44" s="500"/>
      <c r="P44" s="501"/>
      <c r="Q44" s="746" t="s">
        <v>545</v>
      </c>
      <c r="R44" s="503"/>
      <c r="S44" s="504"/>
      <c r="T44" s="747" t="s">
        <v>555</v>
      </c>
      <c r="U44" s="505"/>
      <c r="V44" s="506"/>
      <c r="W44" s="748" t="s">
        <v>1180</v>
      </c>
      <c r="X44" s="507"/>
      <c r="Y44" s="508"/>
      <c r="Z44" s="749" t="s">
        <v>575</v>
      </c>
      <c r="AA44" s="510"/>
      <c r="AB44" s="511"/>
      <c r="AC44" s="751" t="s">
        <v>583</v>
      </c>
      <c r="AD44" s="512"/>
      <c r="AE44" s="513"/>
      <c r="AF44" s="752" t="s">
        <v>593</v>
      </c>
      <c r="AG44" s="514"/>
      <c r="AH44" s="261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 ht="12" customHeight="1">
      <c r="A45" s="456"/>
      <c r="B45" s="515" t="s">
        <v>459</v>
      </c>
      <c r="C45" s="457"/>
      <c r="D45" s="458"/>
      <c r="E45" s="755" t="s">
        <v>682</v>
      </c>
      <c r="F45" s="494"/>
      <c r="G45" s="495"/>
      <c r="H45" s="762" t="s">
        <v>517</v>
      </c>
      <c r="I45" s="496"/>
      <c r="J45" s="497"/>
      <c r="K45" s="763" t="s">
        <v>526</v>
      </c>
      <c r="L45" s="498"/>
      <c r="M45" s="499"/>
      <c r="N45" s="761" t="s">
        <v>686</v>
      </c>
      <c r="O45" s="500"/>
      <c r="P45" s="501"/>
      <c r="Q45" s="760" t="s">
        <v>546</v>
      </c>
      <c r="R45" s="503"/>
      <c r="S45" s="504"/>
      <c r="T45" s="759" t="s">
        <v>688</v>
      </c>
      <c r="U45" s="505"/>
      <c r="V45" s="506"/>
      <c r="W45" s="758" t="s">
        <v>565</v>
      </c>
      <c r="X45" s="507"/>
      <c r="Y45" s="508"/>
      <c r="Z45" s="750" t="s">
        <v>102</v>
      </c>
      <c r="AA45" s="510"/>
      <c r="AB45" s="511"/>
      <c r="AC45" s="757" t="s">
        <v>689</v>
      </c>
      <c r="AD45" s="512"/>
      <c r="AE45" s="513"/>
      <c r="AF45" s="756" t="s">
        <v>594</v>
      </c>
      <c r="AG45" s="514"/>
      <c r="AH45" s="261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1:52" ht="12" customHeight="1">
      <c r="A46" s="456"/>
      <c r="B46" s="515" t="s">
        <v>460</v>
      </c>
      <c r="C46" s="457"/>
      <c r="D46" s="458"/>
      <c r="E46" s="755" t="s">
        <v>683</v>
      </c>
      <c r="F46" s="494"/>
      <c r="G46" s="495"/>
      <c r="H46" s="762" t="s">
        <v>127</v>
      </c>
      <c r="I46" s="496"/>
      <c r="J46" s="497"/>
      <c r="K46" s="516" t="s">
        <v>960</v>
      </c>
      <c r="L46" s="498"/>
      <c r="M46" s="499"/>
      <c r="N46" s="761" t="s">
        <v>536</v>
      </c>
      <c r="O46" s="500"/>
      <c r="P46" s="501"/>
      <c r="Q46" s="760" t="s">
        <v>687</v>
      </c>
      <c r="R46" s="503"/>
      <c r="S46" s="504"/>
      <c r="T46" s="759" t="s">
        <v>556</v>
      </c>
      <c r="U46" s="505"/>
      <c r="V46" s="506"/>
      <c r="W46" s="521" t="s">
        <v>566</v>
      </c>
      <c r="X46" s="507"/>
      <c r="Y46" s="508"/>
      <c r="Z46" s="522" t="s">
        <v>103</v>
      </c>
      <c r="AA46" s="510"/>
      <c r="AB46" s="511"/>
      <c r="AC46" s="757" t="s">
        <v>1300</v>
      </c>
      <c r="AD46" s="512"/>
      <c r="AE46" s="513"/>
      <c r="AF46" s="523" t="s">
        <v>134</v>
      </c>
      <c r="AG46" s="514"/>
      <c r="AH46" s="261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ht="12" customHeight="1">
      <c r="A47" s="456"/>
      <c r="B47" s="515" t="s">
        <v>461</v>
      </c>
      <c r="C47" s="457"/>
      <c r="D47" s="458"/>
      <c r="E47" s="755" t="s">
        <v>684</v>
      </c>
      <c r="F47" s="494"/>
      <c r="G47" s="495"/>
      <c r="H47" s="1509" t="s">
        <v>685</v>
      </c>
      <c r="I47" s="496"/>
      <c r="J47" s="497"/>
      <c r="K47" s="516" t="s">
        <v>128</v>
      </c>
      <c r="L47" s="498"/>
      <c r="M47" s="499"/>
      <c r="N47" s="518" t="s">
        <v>1457</v>
      </c>
      <c r="O47" s="500"/>
      <c r="P47" s="501"/>
      <c r="Q47" s="519" t="s">
        <v>1179</v>
      </c>
      <c r="R47" s="503"/>
      <c r="S47" s="504"/>
      <c r="T47" s="520" t="s">
        <v>557</v>
      </c>
      <c r="U47" s="505"/>
      <c r="V47" s="506"/>
      <c r="W47" s="521" t="s">
        <v>400</v>
      </c>
      <c r="X47" s="507"/>
      <c r="Y47" s="508"/>
      <c r="Z47" s="522" t="s">
        <v>131</v>
      </c>
      <c r="AA47" s="510"/>
      <c r="AB47" s="511"/>
      <c r="AC47" s="274" t="s">
        <v>584</v>
      </c>
      <c r="AD47" s="512"/>
      <c r="AE47" s="513"/>
      <c r="AF47" s="523" t="s">
        <v>690</v>
      </c>
      <c r="AG47" s="514"/>
      <c r="AH47" s="261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1:52" ht="12" customHeight="1">
      <c r="A48" s="456"/>
      <c r="B48" s="515" t="s">
        <v>462</v>
      </c>
      <c r="C48" s="457"/>
      <c r="D48" s="458"/>
      <c r="E48" s="524" t="s">
        <v>11</v>
      </c>
      <c r="F48" s="494"/>
      <c r="G48" s="495"/>
      <c r="H48" s="517" t="s">
        <v>392</v>
      </c>
      <c r="I48" s="496"/>
      <c r="J48" s="497"/>
      <c r="K48" s="516" t="s">
        <v>717</v>
      </c>
      <c r="L48" s="498"/>
      <c r="M48" s="499"/>
      <c r="N48" s="518" t="s">
        <v>537</v>
      </c>
      <c r="O48" s="500"/>
      <c r="P48" s="501"/>
      <c r="Q48" s="519" t="s">
        <v>547</v>
      </c>
      <c r="R48" s="503"/>
      <c r="S48" s="504"/>
      <c r="T48" s="520" t="s">
        <v>129</v>
      </c>
      <c r="U48" s="505"/>
      <c r="V48" s="506"/>
      <c r="W48" s="521" t="s">
        <v>391</v>
      </c>
      <c r="X48" s="507"/>
      <c r="Y48" s="508"/>
      <c r="Z48" s="522" t="s">
        <v>132</v>
      </c>
      <c r="AA48" s="510"/>
      <c r="AB48" s="511"/>
      <c r="AC48" s="274" t="s">
        <v>585</v>
      </c>
      <c r="AD48" s="512"/>
      <c r="AE48" s="513"/>
      <c r="AF48" s="523" t="s">
        <v>595</v>
      </c>
      <c r="AG48" s="514"/>
      <c r="AH48" s="261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12" customHeight="1">
      <c r="A49" s="456"/>
      <c r="B49" s="515" t="s">
        <v>463</v>
      </c>
      <c r="C49" s="457"/>
      <c r="D49" s="458"/>
      <c r="E49" s="524" t="s">
        <v>506</v>
      </c>
      <c r="F49" s="494"/>
      <c r="G49" s="495"/>
      <c r="H49" s="517" t="s">
        <v>959</v>
      </c>
      <c r="I49" s="496"/>
      <c r="J49" s="497"/>
      <c r="K49" s="1044" t="s">
        <v>1404</v>
      </c>
      <c r="L49" s="498"/>
      <c r="M49" s="499"/>
      <c r="N49" s="518" t="s">
        <v>1275</v>
      </c>
      <c r="O49" s="500"/>
      <c r="P49" s="501"/>
      <c r="Q49" s="519" t="s">
        <v>1114</v>
      </c>
      <c r="R49" s="503"/>
      <c r="S49" s="504"/>
      <c r="T49" s="520" t="s">
        <v>1116</v>
      </c>
      <c r="U49" s="505"/>
      <c r="V49" s="506"/>
      <c r="W49" s="524" t="s">
        <v>191</v>
      </c>
      <c r="X49" s="507"/>
      <c r="Y49" s="508"/>
      <c r="Z49" s="522" t="s">
        <v>1298</v>
      </c>
      <c r="AA49" s="510"/>
      <c r="AB49" s="511"/>
      <c r="AC49" s="274" t="s">
        <v>417</v>
      </c>
      <c r="AD49" s="512"/>
      <c r="AE49" s="513"/>
      <c r="AF49" s="523" t="s">
        <v>1303</v>
      </c>
      <c r="AG49" s="514"/>
      <c r="AH49" s="261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12" customHeight="1">
      <c r="A50" s="456"/>
      <c r="B50" s="515" t="s">
        <v>464</v>
      </c>
      <c r="C50" s="457"/>
      <c r="D50" s="458"/>
      <c r="E50" s="524" t="s">
        <v>507</v>
      </c>
      <c r="F50" s="494"/>
      <c r="G50" s="495"/>
      <c r="H50" s="517" t="s">
        <v>1265</v>
      </c>
      <c r="I50" s="496"/>
      <c r="J50" s="497"/>
      <c r="K50" s="516" t="s">
        <v>527</v>
      </c>
      <c r="L50" s="498"/>
      <c r="M50" s="499"/>
      <c r="N50" s="1018" t="s">
        <v>632</v>
      </c>
      <c r="O50" s="500"/>
      <c r="P50" s="501"/>
      <c r="Q50" s="1022" t="s">
        <v>706</v>
      </c>
      <c r="R50" s="503"/>
      <c r="S50" s="504"/>
      <c r="T50" s="520" t="s">
        <v>1285</v>
      </c>
      <c r="U50" s="505"/>
      <c r="V50" s="506"/>
      <c r="W50" s="521" t="s">
        <v>567</v>
      </c>
      <c r="X50" s="507"/>
      <c r="Y50" s="508"/>
      <c r="Z50" s="1020" t="s">
        <v>1542</v>
      </c>
      <c r="AA50" s="510"/>
      <c r="AB50" s="511"/>
      <c r="AC50" s="274" t="s">
        <v>133</v>
      </c>
      <c r="AD50" s="512"/>
      <c r="AE50" s="513"/>
      <c r="AF50" s="523" t="s">
        <v>106</v>
      </c>
      <c r="AG50" s="514"/>
      <c r="AH50" s="261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12" customHeight="1">
      <c r="A51" s="456"/>
      <c r="B51" s="515" t="s">
        <v>465</v>
      </c>
      <c r="C51" s="457"/>
      <c r="D51" s="458"/>
      <c r="E51" s="521" t="s">
        <v>1106</v>
      </c>
      <c r="F51" s="494"/>
      <c r="G51" s="495"/>
      <c r="H51" s="517" t="s">
        <v>1266</v>
      </c>
      <c r="I51" s="496"/>
      <c r="J51" s="497"/>
      <c r="K51" s="516" t="s">
        <v>1103</v>
      </c>
      <c r="L51" s="498"/>
      <c r="M51" s="499"/>
      <c r="N51" s="1018" t="s">
        <v>1511</v>
      </c>
      <c r="O51" s="500"/>
      <c r="P51" s="501"/>
      <c r="Q51" s="1022" t="s">
        <v>1519</v>
      </c>
      <c r="R51" s="503"/>
      <c r="S51" s="504"/>
      <c r="T51" s="520" t="s">
        <v>1233</v>
      </c>
      <c r="U51" s="505"/>
      <c r="V51" s="506"/>
      <c r="W51" s="521" t="s">
        <v>1461</v>
      </c>
      <c r="X51" s="507"/>
      <c r="Y51" s="508"/>
      <c r="Z51" s="1020" t="s">
        <v>1544</v>
      </c>
      <c r="AA51" s="510"/>
      <c r="AB51" s="511"/>
      <c r="AC51" s="274" t="s">
        <v>390</v>
      </c>
      <c r="AD51" s="512"/>
      <c r="AE51" s="513"/>
      <c r="AF51" s="523" t="s">
        <v>1458</v>
      </c>
      <c r="AG51" s="514"/>
      <c r="AH51" s="261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12" customHeight="1">
      <c r="A52" s="456"/>
      <c r="B52" s="515" t="s">
        <v>1416</v>
      </c>
      <c r="C52" s="457"/>
      <c r="D52" s="458"/>
      <c r="E52" s="1015" t="s">
        <v>1481</v>
      </c>
      <c r="F52" s="494"/>
      <c r="G52" s="495"/>
      <c r="H52" s="517" t="s">
        <v>62</v>
      </c>
      <c r="I52" s="496"/>
      <c r="J52" s="497"/>
      <c r="K52" s="516" t="s">
        <v>1269</v>
      </c>
      <c r="L52" s="498"/>
      <c r="M52" s="499"/>
      <c r="N52" s="518" t="s">
        <v>963</v>
      </c>
      <c r="O52" s="500"/>
      <c r="P52" s="501"/>
      <c r="Q52" s="1022" t="s">
        <v>1520</v>
      </c>
      <c r="R52" s="503"/>
      <c r="S52" s="504"/>
      <c r="T52" s="1024" t="s">
        <v>59</v>
      </c>
      <c r="U52" s="505"/>
      <c r="V52" s="506"/>
      <c r="W52" s="521" t="s">
        <v>130</v>
      </c>
      <c r="X52" s="507"/>
      <c r="Y52" s="508"/>
      <c r="Z52" s="522" t="s">
        <v>963</v>
      </c>
      <c r="AA52" s="510"/>
      <c r="AB52" s="511"/>
      <c r="AC52" s="1016" t="s">
        <v>164</v>
      </c>
      <c r="AD52" s="512"/>
      <c r="AE52" s="513"/>
      <c r="AF52" s="523" t="s">
        <v>963</v>
      </c>
      <c r="AG52" s="514"/>
      <c r="AH52" s="261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12" customHeight="1">
      <c r="A53" s="456"/>
      <c r="B53" s="515" t="s">
        <v>1151</v>
      </c>
      <c r="C53" s="457"/>
      <c r="D53" s="458"/>
      <c r="E53" s="1015" t="s">
        <v>1488</v>
      </c>
      <c r="F53" s="494"/>
      <c r="G53" s="495"/>
      <c r="H53" s="517" t="s">
        <v>963</v>
      </c>
      <c r="I53" s="496"/>
      <c r="J53" s="497"/>
      <c r="K53" s="274" t="s">
        <v>311</v>
      </c>
      <c r="L53" s="498"/>
      <c r="M53" s="499"/>
      <c r="N53" s="518" t="s">
        <v>963</v>
      </c>
      <c r="O53" s="500"/>
      <c r="P53" s="501"/>
      <c r="Q53" s="1022" t="s">
        <v>1521</v>
      </c>
      <c r="R53" s="503"/>
      <c r="S53" s="504"/>
      <c r="T53" s="1024" t="s">
        <v>1526</v>
      </c>
      <c r="U53" s="505"/>
      <c r="V53" s="506"/>
      <c r="W53" s="1019" t="s">
        <v>1533</v>
      </c>
      <c r="X53" s="507"/>
      <c r="Y53" s="508"/>
      <c r="Z53" s="522" t="s">
        <v>963</v>
      </c>
      <c r="AA53" s="510"/>
      <c r="AB53" s="511"/>
      <c r="AC53" s="274" t="s">
        <v>963</v>
      </c>
      <c r="AD53" s="512"/>
      <c r="AE53" s="513"/>
      <c r="AF53" s="523" t="s">
        <v>963</v>
      </c>
      <c r="AG53" s="514"/>
      <c r="AH53" s="261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12" customHeight="1" thickBot="1">
      <c r="A54" s="456"/>
      <c r="B54" s="515" t="s">
        <v>167</v>
      </c>
      <c r="C54" s="457"/>
      <c r="D54" s="458"/>
      <c r="E54" s="526" t="s">
        <v>963</v>
      </c>
      <c r="F54" s="494"/>
      <c r="G54" s="495"/>
      <c r="H54" s="527" t="s">
        <v>963</v>
      </c>
      <c r="I54" s="496"/>
      <c r="J54" s="497"/>
      <c r="K54" s="528" t="s">
        <v>1270</v>
      </c>
      <c r="L54" s="498"/>
      <c r="M54" s="499"/>
      <c r="N54" s="529" t="s">
        <v>963</v>
      </c>
      <c r="O54" s="500"/>
      <c r="P54" s="501"/>
      <c r="Q54" s="530" t="s">
        <v>963</v>
      </c>
      <c r="R54" s="503"/>
      <c r="S54" s="504"/>
      <c r="T54" s="531" t="s">
        <v>963</v>
      </c>
      <c r="U54" s="505"/>
      <c r="V54" s="506"/>
      <c r="W54" s="532" t="s">
        <v>963</v>
      </c>
      <c r="X54" s="507"/>
      <c r="Y54" s="508"/>
      <c r="Z54" s="533" t="s">
        <v>963</v>
      </c>
      <c r="AA54" s="510"/>
      <c r="AB54" s="511"/>
      <c r="AC54" s="312" t="s">
        <v>963</v>
      </c>
      <c r="AD54" s="512"/>
      <c r="AE54" s="513"/>
      <c r="AF54" s="534" t="s">
        <v>963</v>
      </c>
      <c r="AG54" s="514"/>
      <c r="AH54" s="261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12" customHeight="1" thickBot="1">
      <c r="A55" s="476"/>
      <c r="B55" s="493" t="s">
        <v>1155</v>
      </c>
      <c r="C55" s="457"/>
      <c r="D55" s="458"/>
      <c r="E55" s="564"/>
      <c r="F55" s="564"/>
      <c r="G55" s="565"/>
      <c r="H55" s="538"/>
      <c r="I55" s="566"/>
      <c r="J55" s="567"/>
      <c r="K55" s="568"/>
      <c r="L55" s="569"/>
      <c r="M55" s="570"/>
      <c r="N55" s="571"/>
      <c r="O55" s="572"/>
      <c r="P55" s="501"/>
      <c r="Q55" s="546"/>
      <c r="R55" s="503"/>
      <c r="S55" s="573"/>
      <c r="T55" s="548"/>
      <c r="U55" s="574"/>
      <c r="V55" s="575"/>
      <c r="W55" s="576"/>
      <c r="X55" s="577"/>
      <c r="Y55" s="578"/>
      <c r="Z55" s="554"/>
      <c r="AA55" s="579"/>
      <c r="AB55" s="511"/>
      <c r="AC55" s="556"/>
      <c r="AD55" s="512"/>
      <c r="AE55" s="580"/>
      <c r="AF55" s="558"/>
      <c r="AG55" s="581"/>
      <c r="AH55" s="261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10.5" customHeight="1">
      <c r="A56" s="476"/>
      <c r="B56" s="490" t="s">
        <v>337</v>
      </c>
      <c r="C56" s="477"/>
      <c r="D56" s="478"/>
      <c r="E56" s="753" t="s">
        <v>488</v>
      </c>
      <c r="F56" s="582"/>
      <c r="G56" s="583"/>
      <c r="H56" s="1186" t="s">
        <v>697</v>
      </c>
      <c r="I56" s="584"/>
      <c r="J56" s="585"/>
      <c r="K56" s="754" t="s">
        <v>118</v>
      </c>
      <c r="L56" s="586"/>
      <c r="M56" s="587"/>
      <c r="N56" s="745" t="s">
        <v>491</v>
      </c>
      <c r="O56" s="544"/>
      <c r="P56" s="501"/>
      <c r="Q56" s="1366" t="s">
        <v>68</v>
      </c>
      <c r="R56" s="503"/>
      <c r="S56" s="588"/>
      <c r="T56" s="747" t="s">
        <v>67</v>
      </c>
      <c r="U56" s="589"/>
      <c r="V56" s="590"/>
      <c r="W56" s="748" t="s">
        <v>494</v>
      </c>
      <c r="X56" s="591"/>
      <c r="Y56" s="592"/>
      <c r="Z56" s="509" t="s">
        <v>356</v>
      </c>
      <c r="AA56" s="593"/>
      <c r="AB56" s="511"/>
      <c r="AC56" s="751" t="s">
        <v>496</v>
      </c>
      <c r="AD56" s="512"/>
      <c r="AE56" s="594"/>
      <c r="AF56" s="1187" t="s">
        <v>185</v>
      </c>
      <c r="AG56" s="595"/>
      <c r="AH56" s="261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ht="10.5" customHeight="1">
      <c r="A57" s="476"/>
      <c r="B57" s="515" t="s">
        <v>1152</v>
      </c>
      <c r="C57" s="477"/>
      <c r="D57" s="478"/>
      <c r="E57" s="524" t="s">
        <v>1448</v>
      </c>
      <c r="F57" s="582"/>
      <c r="G57" s="583"/>
      <c r="H57" s="1208" t="s">
        <v>69</v>
      </c>
      <c r="I57" s="584"/>
      <c r="J57" s="585"/>
      <c r="K57" s="516" t="s">
        <v>490</v>
      </c>
      <c r="L57" s="586"/>
      <c r="M57" s="587"/>
      <c r="N57" s="1018" t="s">
        <v>606</v>
      </c>
      <c r="O57" s="544"/>
      <c r="P57" s="501"/>
      <c r="Q57" s="1022" t="s">
        <v>272</v>
      </c>
      <c r="R57" s="503"/>
      <c r="S57" s="588"/>
      <c r="T57" s="1024" t="s">
        <v>1158</v>
      </c>
      <c r="U57" s="589"/>
      <c r="V57" s="590"/>
      <c r="W57" s="1019" t="s">
        <v>1455</v>
      </c>
      <c r="X57" s="591"/>
      <c r="Y57" s="592"/>
      <c r="Z57" s="522" t="s">
        <v>1432</v>
      </c>
      <c r="AA57" s="593"/>
      <c r="AB57" s="511"/>
      <c r="AC57" s="1021" t="s">
        <v>607</v>
      </c>
      <c r="AD57" s="512"/>
      <c r="AE57" s="594"/>
      <c r="AF57" s="1025" t="s">
        <v>608</v>
      </c>
      <c r="AG57" s="595"/>
      <c r="AH57" s="261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10.5" customHeight="1">
      <c r="A58" s="476"/>
      <c r="B58" s="515" t="s">
        <v>270</v>
      </c>
      <c r="C58" s="477"/>
      <c r="D58" s="478"/>
      <c r="E58" s="524" t="s">
        <v>963</v>
      </c>
      <c r="F58" s="582"/>
      <c r="G58" s="583"/>
      <c r="H58" s="517" t="s">
        <v>341</v>
      </c>
      <c r="I58" s="584"/>
      <c r="J58" s="585"/>
      <c r="K58" s="1016" t="s">
        <v>474</v>
      </c>
      <c r="L58" s="586"/>
      <c r="M58" s="587"/>
      <c r="N58" s="518" t="s">
        <v>963</v>
      </c>
      <c r="O58" s="544"/>
      <c r="P58" s="501"/>
      <c r="Q58" s="1022" t="s">
        <v>271</v>
      </c>
      <c r="R58" s="503"/>
      <c r="S58" s="588"/>
      <c r="T58" s="520" t="s">
        <v>1449</v>
      </c>
      <c r="U58" s="589"/>
      <c r="V58" s="590"/>
      <c r="W58" s="1019" t="s">
        <v>1456</v>
      </c>
      <c r="X58" s="591"/>
      <c r="Y58" s="592"/>
      <c r="Z58" s="750" t="s">
        <v>495</v>
      </c>
      <c r="AA58" s="593"/>
      <c r="AB58" s="511"/>
      <c r="AC58" s="274" t="s">
        <v>963</v>
      </c>
      <c r="AD58" s="512"/>
      <c r="AE58" s="594"/>
      <c r="AF58" s="523" t="s">
        <v>497</v>
      </c>
      <c r="AG58" s="595"/>
      <c r="AH58" s="261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12" customHeight="1" thickBot="1">
      <c r="A59" s="476"/>
      <c r="B59" s="491" t="s">
        <v>270</v>
      </c>
      <c r="C59" s="477"/>
      <c r="D59" s="478"/>
      <c r="E59" s="526" t="s">
        <v>963</v>
      </c>
      <c r="F59" s="582"/>
      <c r="G59" s="583"/>
      <c r="H59" s="527" t="s">
        <v>489</v>
      </c>
      <c r="I59" s="584"/>
      <c r="J59" s="585"/>
      <c r="K59" s="528" t="s">
        <v>963</v>
      </c>
      <c r="L59" s="586"/>
      <c r="M59" s="587"/>
      <c r="N59" s="529" t="s">
        <v>963</v>
      </c>
      <c r="O59" s="544"/>
      <c r="P59" s="501"/>
      <c r="Q59" s="530" t="s">
        <v>492</v>
      </c>
      <c r="R59" s="503"/>
      <c r="S59" s="588"/>
      <c r="T59" s="531" t="s">
        <v>493</v>
      </c>
      <c r="U59" s="589"/>
      <c r="V59" s="590"/>
      <c r="W59" s="532" t="s">
        <v>963</v>
      </c>
      <c r="X59" s="591"/>
      <c r="Y59" s="592"/>
      <c r="Z59" s="1214" t="s">
        <v>405</v>
      </c>
      <c r="AA59" s="593"/>
      <c r="AB59" s="511"/>
      <c r="AC59" s="312" t="s">
        <v>963</v>
      </c>
      <c r="AD59" s="512"/>
      <c r="AE59" s="594"/>
      <c r="AF59" s="534" t="s">
        <v>963</v>
      </c>
      <c r="AG59" s="595"/>
      <c r="AH59" s="261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7.5" customHeight="1" thickBot="1">
      <c r="A60" s="479"/>
      <c r="B60" s="480"/>
      <c r="C60" s="480"/>
      <c r="D60" s="481"/>
      <c r="E60" s="596"/>
      <c r="F60" s="596"/>
      <c r="G60" s="606"/>
      <c r="H60" s="597"/>
      <c r="I60" s="597"/>
      <c r="J60" s="607"/>
      <c r="K60" s="598"/>
      <c r="L60" s="598"/>
      <c r="M60" s="608"/>
      <c r="N60" s="599"/>
      <c r="O60" s="599"/>
      <c r="P60" s="609"/>
      <c r="Q60" s="600"/>
      <c r="R60" s="610"/>
      <c r="S60" s="611"/>
      <c r="T60" s="601"/>
      <c r="U60" s="601"/>
      <c r="V60" s="612"/>
      <c r="W60" s="602"/>
      <c r="X60" s="602"/>
      <c r="Y60" s="613"/>
      <c r="Z60" s="603"/>
      <c r="AA60" s="603"/>
      <c r="AB60" s="614"/>
      <c r="AC60" s="604"/>
      <c r="AD60" s="615"/>
      <c r="AE60" s="616"/>
      <c r="AF60" s="605"/>
      <c r="AG60" s="617"/>
      <c r="AH60" s="260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7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="320" customFormat="1" ht="12.75"/>
    <row r="103" s="320" customFormat="1" ht="12.75"/>
    <row r="104" s="320" customFormat="1" ht="12.75"/>
    <row r="105" s="320" customFormat="1" ht="12.75"/>
    <row r="106" s="320" customFormat="1" ht="12.75"/>
    <row r="107" s="320" customFormat="1" ht="12.75"/>
    <row r="108" s="320" customFormat="1" ht="12.75"/>
  </sheetData>
  <mergeCells count="2">
    <mergeCell ref="A1:AG1"/>
    <mergeCell ref="A2:AG2"/>
  </mergeCells>
  <printOptions/>
  <pageMargins left="0.17" right="0.17" top="0.17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150"/>
  <sheetViews>
    <sheetView workbookViewId="0" topLeftCell="A1">
      <selection activeCell="A1" sqref="A1:BU1"/>
    </sheetView>
  </sheetViews>
  <sheetFormatPr defaultColWidth="9.140625" defaultRowHeight="12.75"/>
  <cols>
    <col min="1" max="1" width="14.7109375" style="0" customWidth="1"/>
    <col min="2" max="99" width="2.28125" style="0" customWidth="1"/>
  </cols>
  <sheetData>
    <row r="1" spans="1:130" ht="13.5" thickBot="1">
      <c r="A1" s="2076" t="s">
        <v>352</v>
      </c>
      <c r="B1" s="2077"/>
      <c r="C1" s="2077"/>
      <c r="D1" s="2077"/>
      <c r="E1" s="2077"/>
      <c r="F1" s="2077"/>
      <c r="G1" s="2077"/>
      <c r="H1" s="2077"/>
      <c r="I1" s="2077"/>
      <c r="J1" s="2077"/>
      <c r="K1" s="2077"/>
      <c r="L1" s="2077"/>
      <c r="M1" s="2077"/>
      <c r="N1" s="2077"/>
      <c r="O1" s="2077"/>
      <c r="P1" s="2077"/>
      <c r="Q1" s="2077"/>
      <c r="R1" s="2077"/>
      <c r="S1" s="2077"/>
      <c r="T1" s="2077"/>
      <c r="U1" s="2077"/>
      <c r="V1" s="2077"/>
      <c r="W1" s="2077"/>
      <c r="X1" s="2077"/>
      <c r="Y1" s="2077"/>
      <c r="Z1" s="2077"/>
      <c r="AA1" s="2077"/>
      <c r="AB1" s="2077"/>
      <c r="AC1" s="2077"/>
      <c r="AD1" s="2077"/>
      <c r="AE1" s="2077"/>
      <c r="AF1" s="2077"/>
      <c r="AG1" s="2077"/>
      <c r="AH1" s="2077"/>
      <c r="AI1" s="2077"/>
      <c r="AJ1" s="2077"/>
      <c r="AK1" s="2077"/>
      <c r="AL1" s="2077"/>
      <c r="AM1" s="2077"/>
      <c r="AN1" s="2077"/>
      <c r="AO1" s="2077"/>
      <c r="AP1" s="2077"/>
      <c r="AQ1" s="2077"/>
      <c r="AR1" s="2077"/>
      <c r="AS1" s="2077"/>
      <c r="AT1" s="2077"/>
      <c r="AU1" s="2077"/>
      <c r="AV1" s="2077"/>
      <c r="AW1" s="2077"/>
      <c r="AX1" s="2077"/>
      <c r="AY1" s="2077"/>
      <c r="AZ1" s="2077"/>
      <c r="BA1" s="2077"/>
      <c r="BB1" s="2077"/>
      <c r="BC1" s="2077"/>
      <c r="BD1" s="2077"/>
      <c r="BE1" s="2077"/>
      <c r="BF1" s="2077"/>
      <c r="BG1" s="2077"/>
      <c r="BH1" s="2077"/>
      <c r="BI1" s="2077"/>
      <c r="BJ1" s="2077"/>
      <c r="BK1" s="2077"/>
      <c r="BL1" s="2077"/>
      <c r="BM1" s="2077"/>
      <c r="BN1" s="2077"/>
      <c r="BO1" s="2077"/>
      <c r="BP1" s="2077"/>
      <c r="BQ1" s="2077"/>
      <c r="BR1" s="2077"/>
      <c r="BS1" s="2077"/>
      <c r="BT1" s="2077"/>
      <c r="BU1" s="2078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</row>
    <row r="2" spans="1:130" ht="13.5" thickBot="1">
      <c r="A2" s="100" t="s">
        <v>980</v>
      </c>
      <c r="B2" s="2067" t="s">
        <v>981</v>
      </c>
      <c r="C2" s="2068"/>
      <c r="D2" s="2068"/>
      <c r="E2" s="2068"/>
      <c r="F2" s="2068"/>
      <c r="G2" s="2068"/>
      <c r="H2" s="2068"/>
      <c r="I2" s="2068"/>
      <c r="J2" s="2068"/>
      <c r="K2" s="2068"/>
      <c r="L2" s="2068"/>
      <c r="M2" s="2068"/>
      <c r="N2" s="2068"/>
      <c r="O2" s="2068"/>
      <c r="P2" s="2068"/>
      <c r="Q2" s="2068"/>
      <c r="R2" s="2068"/>
      <c r="S2" s="2068"/>
      <c r="T2" s="2068"/>
      <c r="U2" s="2068"/>
      <c r="V2" s="2068"/>
      <c r="W2" s="2068"/>
      <c r="X2" s="2068"/>
      <c r="Y2" s="2068"/>
      <c r="Z2" s="2068"/>
      <c r="AA2" s="2068"/>
      <c r="AB2" s="2068"/>
      <c r="AC2" s="2068"/>
      <c r="AD2" s="2068"/>
      <c r="AE2" s="2068"/>
      <c r="AF2" s="2068"/>
      <c r="AG2" s="2068"/>
      <c r="AH2" s="2068"/>
      <c r="AI2" s="2068"/>
      <c r="AJ2" s="2068"/>
      <c r="AK2" s="2069"/>
      <c r="AL2" s="2070" t="s">
        <v>347</v>
      </c>
      <c r="AM2" s="2071"/>
      <c r="AN2" s="2071"/>
      <c r="AO2" s="2071"/>
      <c r="AP2" s="2071"/>
      <c r="AQ2" s="2071"/>
      <c r="AR2" s="2071"/>
      <c r="AS2" s="2071"/>
      <c r="AT2" s="2071"/>
      <c r="AU2" s="2071"/>
      <c r="AV2" s="2071"/>
      <c r="AW2" s="2071"/>
      <c r="AX2" s="2071"/>
      <c r="AY2" s="2071"/>
      <c r="AZ2" s="2071"/>
      <c r="BA2" s="2071"/>
      <c r="BB2" s="2071"/>
      <c r="BC2" s="2071"/>
      <c r="BD2" s="2071"/>
      <c r="BE2" s="2071"/>
      <c r="BF2" s="2071"/>
      <c r="BG2" s="2071"/>
      <c r="BH2" s="2071"/>
      <c r="BI2" s="2071"/>
      <c r="BJ2" s="2071"/>
      <c r="BK2" s="2071"/>
      <c r="BL2" s="2071"/>
      <c r="BM2" s="2071"/>
      <c r="BN2" s="2071"/>
      <c r="BO2" s="2071"/>
      <c r="BP2" s="2071"/>
      <c r="BQ2" s="2071"/>
      <c r="BR2" s="2071"/>
      <c r="BS2" s="2071"/>
      <c r="BT2" s="2071"/>
      <c r="BU2" s="2072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</row>
    <row r="3" spans="1:130" ht="13.5" thickBot="1">
      <c r="A3" s="101" t="s">
        <v>982</v>
      </c>
      <c r="B3" s="2067" t="s">
        <v>984</v>
      </c>
      <c r="C3" s="2068"/>
      <c r="D3" s="2068"/>
      <c r="E3" s="2068"/>
      <c r="F3" s="2068"/>
      <c r="G3" s="2068"/>
      <c r="H3" s="2068"/>
      <c r="I3" s="2068"/>
      <c r="J3" s="2068"/>
      <c r="K3" s="2068"/>
      <c r="L3" s="2068"/>
      <c r="M3" s="2069"/>
      <c r="N3" s="2070" t="s">
        <v>985</v>
      </c>
      <c r="O3" s="2071"/>
      <c r="P3" s="2071"/>
      <c r="Q3" s="2071"/>
      <c r="R3" s="2071"/>
      <c r="S3" s="2071"/>
      <c r="T3" s="2071"/>
      <c r="U3" s="2071"/>
      <c r="V3" s="2071"/>
      <c r="W3" s="2071"/>
      <c r="X3" s="2071"/>
      <c r="Y3" s="2072"/>
      <c r="Z3" s="2067" t="s">
        <v>986</v>
      </c>
      <c r="AA3" s="2068"/>
      <c r="AB3" s="2068"/>
      <c r="AC3" s="2068"/>
      <c r="AD3" s="2068"/>
      <c r="AE3" s="2068"/>
      <c r="AF3" s="2068"/>
      <c r="AG3" s="2068"/>
      <c r="AH3" s="2068"/>
      <c r="AI3" s="2068"/>
      <c r="AJ3" s="2068"/>
      <c r="AK3" s="2068"/>
      <c r="AL3" s="2070" t="s">
        <v>984</v>
      </c>
      <c r="AM3" s="2071"/>
      <c r="AN3" s="2071"/>
      <c r="AO3" s="2071"/>
      <c r="AP3" s="2071"/>
      <c r="AQ3" s="2071"/>
      <c r="AR3" s="2071"/>
      <c r="AS3" s="2071"/>
      <c r="AT3" s="2071"/>
      <c r="AU3" s="2071"/>
      <c r="AV3" s="2071"/>
      <c r="AW3" s="2072"/>
      <c r="AX3" s="2067" t="s">
        <v>985</v>
      </c>
      <c r="AY3" s="2068"/>
      <c r="AZ3" s="2068"/>
      <c r="BA3" s="2068"/>
      <c r="BB3" s="2068"/>
      <c r="BC3" s="2068"/>
      <c r="BD3" s="2068"/>
      <c r="BE3" s="2068"/>
      <c r="BF3" s="2068"/>
      <c r="BG3" s="2068"/>
      <c r="BH3" s="2068"/>
      <c r="BI3" s="2069"/>
      <c r="BJ3" s="2070" t="s">
        <v>986</v>
      </c>
      <c r="BK3" s="2071"/>
      <c r="BL3" s="2071"/>
      <c r="BM3" s="2071"/>
      <c r="BN3" s="2071"/>
      <c r="BO3" s="2071"/>
      <c r="BP3" s="2071"/>
      <c r="BQ3" s="2071"/>
      <c r="BR3" s="2071"/>
      <c r="BS3" s="2071"/>
      <c r="BT3" s="2071"/>
      <c r="BU3" s="2072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</row>
    <row r="4" spans="1:130" ht="13.5" thickBot="1">
      <c r="A4" s="102" t="s">
        <v>983</v>
      </c>
      <c r="B4" s="2064" t="s">
        <v>967</v>
      </c>
      <c r="C4" s="2065"/>
      <c r="D4" s="2066"/>
      <c r="E4" s="2064" t="s">
        <v>344</v>
      </c>
      <c r="F4" s="2065"/>
      <c r="G4" s="2066"/>
      <c r="H4" s="2064" t="s">
        <v>343</v>
      </c>
      <c r="I4" s="2065"/>
      <c r="J4" s="2066"/>
      <c r="K4" s="2064" t="s">
        <v>349</v>
      </c>
      <c r="L4" s="2065"/>
      <c r="M4" s="2066"/>
      <c r="N4" s="2073" t="s">
        <v>967</v>
      </c>
      <c r="O4" s="2074"/>
      <c r="P4" s="2075"/>
      <c r="Q4" s="2073" t="s">
        <v>344</v>
      </c>
      <c r="R4" s="2074"/>
      <c r="S4" s="2075"/>
      <c r="T4" s="2073" t="s">
        <v>343</v>
      </c>
      <c r="U4" s="2074"/>
      <c r="V4" s="2075"/>
      <c r="W4" s="2073" t="s">
        <v>349</v>
      </c>
      <c r="X4" s="2074"/>
      <c r="Y4" s="2075"/>
      <c r="Z4" s="2064" t="s">
        <v>967</v>
      </c>
      <c r="AA4" s="2065"/>
      <c r="AB4" s="2066"/>
      <c r="AC4" s="2064" t="s">
        <v>344</v>
      </c>
      <c r="AD4" s="2065"/>
      <c r="AE4" s="2066"/>
      <c r="AF4" s="2064" t="s">
        <v>343</v>
      </c>
      <c r="AG4" s="2065"/>
      <c r="AH4" s="2066"/>
      <c r="AI4" s="2064" t="s">
        <v>349</v>
      </c>
      <c r="AJ4" s="2065"/>
      <c r="AK4" s="2066"/>
      <c r="AL4" s="2054" t="s">
        <v>345</v>
      </c>
      <c r="AM4" s="2055"/>
      <c r="AN4" s="2055"/>
      <c r="AO4" s="2056"/>
      <c r="AP4" s="2054" t="s">
        <v>346</v>
      </c>
      <c r="AQ4" s="2055"/>
      <c r="AR4" s="2055"/>
      <c r="AS4" s="2056"/>
      <c r="AT4" s="2054" t="s">
        <v>348</v>
      </c>
      <c r="AU4" s="2055"/>
      <c r="AV4" s="2055"/>
      <c r="AW4" s="2056"/>
      <c r="AX4" s="2061" t="s">
        <v>345</v>
      </c>
      <c r="AY4" s="2062"/>
      <c r="AZ4" s="2062"/>
      <c r="BA4" s="2063"/>
      <c r="BB4" s="2061" t="s">
        <v>346</v>
      </c>
      <c r="BC4" s="2062"/>
      <c r="BD4" s="2062"/>
      <c r="BE4" s="2063"/>
      <c r="BF4" s="2061" t="s">
        <v>348</v>
      </c>
      <c r="BG4" s="2062"/>
      <c r="BH4" s="2062"/>
      <c r="BI4" s="2063"/>
      <c r="BJ4" s="2054" t="s">
        <v>345</v>
      </c>
      <c r="BK4" s="2055"/>
      <c r="BL4" s="2055"/>
      <c r="BM4" s="2056"/>
      <c r="BN4" s="2054" t="s">
        <v>346</v>
      </c>
      <c r="BO4" s="2055"/>
      <c r="BP4" s="2055"/>
      <c r="BQ4" s="2056"/>
      <c r="BR4" s="2054" t="s">
        <v>348</v>
      </c>
      <c r="BS4" s="2055"/>
      <c r="BT4" s="2055"/>
      <c r="BU4" s="2056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</row>
    <row r="5" spans="1:130" ht="13.5" thickBot="1">
      <c r="A5" s="103" t="s">
        <v>325</v>
      </c>
      <c r="B5" s="2050">
        <v>7</v>
      </c>
      <c r="C5" s="2051"/>
      <c r="D5" s="2052"/>
      <c r="E5" s="2050">
        <v>5</v>
      </c>
      <c r="F5" s="2051"/>
      <c r="G5" s="2052"/>
      <c r="H5" s="2050">
        <v>6</v>
      </c>
      <c r="I5" s="2051"/>
      <c r="J5" s="2052"/>
      <c r="K5" s="2050">
        <v>26</v>
      </c>
      <c r="L5" s="2051"/>
      <c r="M5" s="2052"/>
      <c r="N5" s="2057">
        <v>1</v>
      </c>
      <c r="O5" s="2058"/>
      <c r="P5" s="2059"/>
      <c r="Q5" s="2060">
        <v>9</v>
      </c>
      <c r="R5" s="2058"/>
      <c r="S5" s="2059"/>
      <c r="T5" s="2057">
        <v>8</v>
      </c>
      <c r="U5" s="2058"/>
      <c r="V5" s="2059"/>
      <c r="W5" s="2057">
        <v>12</v>
      </c>
      <c r="X5" s="2058"/>
      <c r="Y5" s="2059"/>
      <c r="Z5" s="2050">
        <v>8</v>
      </c>
      <c r="AA5" s="2051"/>
      <c r="AB5" s="2052"/>
      <c r="AC5" s="2047">
        <v>14</v>
      </c>
      <c r="AD5" s="2048"/>
      <c r="AE5" s="2049"/>
      <c r="AF5" s="2050">
        <v>14</v>
      </c>
      <c r="AG5" s="2051"/>
      <c r="AH5" s="2052"/>
      <c r="AI5" s="2047">
        <v>38</v>
      </c>
      <c r="AJ5" s="2048"/>
      <c r="AK5" s="2053"/>
      <c r="AL5" s="2045">
        <v>26</v>
      </c>
      <c r="AM5" s="2045"/>
      <c r="AN5" s="2045"/>
      <c r="AO5" s="2046"/>
      <c r="AP5" s="2044">
        <v>22</v>
      </c>
      <c r="AQ5" s="2045"/>
      <c r="AR5" s="2045"/>
      <c r="AS5" s="2046"/>
      <c r="AT5" s="2044">
        <f aca="true" t="shared" si="0" ref="AT5:AT14">AL5-AP5</f>
        <v>4</v>
      </c>
      <c r="AU5" s="2045"/>
      <c r="AV5" s="2045"/>
      <c r="AW5" s="2046"/>
      <c r="AX5" s="2041">
        <v>18</v>
      </c>
      <c r="AY5" s="2042"/>
      <c r="AZ5" s="2042"/>
      <c r="BA5" s="2043"/>
      <c r="BB5" s="2041">
        <v>28</v>
      </c>
      <c r="BC5" s="2042"/>
      <c r="BD5" s="2042"/>
      <c r="BE5" s="2043"/>
      <c r="BF5" s="2041">
        <f aca="true" t="shared" si="1" ref="BF5:BF14">AX5-BB5</f>
        <v>-10</v>
      </c>
      <c r="BG5" s="2042"/>
      <c r="BH5" s="2042"/>
      <c r="BI5" s="2043"/>
      <c r="BJ5" s="2044">
        <f aca="true" t="shared" si="2" ref="BJ5:BJ14">AL5+AX5</f>
        <v>44</v>
      </c>
      <c r="BK5" s="2045"/>
      <c r="BL5" s="2045"/>
      <c r="BM5" s="2046"/>
      <c r="BN5" s="2044">
        <f aca="true" t="shared" si="3" ref="BN5:BN14">AP5+BB5</f>
        <v>50</v>
      </c>
      <c r="BO5" s="2045"/>
      <c r="BP5" s="2045"/>
      <c r="BQ5" s="2046"/>
      <c r="BR5" s="2044">
        <f>BJ5-BN5</f>
        <v>-6</v>
      </c>
      <c r="BS5" s="2045"/>
      <c r="BT5" s="2045"/>
      <c r="BU5" s="2046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</row>
    <row r="6" spans="1:130" ht="13.5" thickBot="1">
      <c r="A6" s="104" t="s">
        <v>73</v>
      </c>
      <c r="B6" s="2031">
        <v>8</v>
      </c>
      <c r="C6" s="2032"/>
      <c r="D6" s="2033"/>
      <c r="E6" s="2031">
        <v>8</v>
      </c>
      <c r="F6" s="2032"/>
      <c r="G6" s="2033"/>
      <c r="H6" s="2031">
        <v>2</v>
      </c>
      <c r="I6" s="2032"/>
      <c r="J6" s="2033"/>
      <c r="K6" s="2031">
        <v>32</v>
      </c>
      <c r="L6" s="2032"/>
      <c r="M6" s="2033"/>
      <c r="N6" s="2037">
        <v>5</v>
      </c>
      <c r="O6" s="2038"/>
      <c r="P6" s="2039"/>
      <c r="Q6" s="2040">
        <v>5</v>
      </c>
      <c r="R6" s="2038"/>
      <c r="S6" s="2039"/>
      <c r="T6" s="2037">
        <v>8</v>
      </c>
      <c r="U6" s="2038"/>
      <c r="V6" s="2039"/>
      <c r="W6" s="2037">
        <v>20</v>
      </c>
      <c r="X6" s="2038"/>
      <c r="Y6" s="2039"/>
      <c r="Z6" s="2028">
        <v>13</v>
      </c>
      <c r="AA6" s="2029"/>
      <c r="AB6" s="2030"/>
      <c r="AC6" s="2031">
        <v>13</v>
      </c>
      <c r="AD6" s="2032"/>
      <c r="AE6" s="2033"/>
      <c r="AF6" s="2031">
        <v>10</v>
      </c>
      <c r="AG6" s="2032"/>
      <c r="AH6" s="2033"/>
      <c r="AI6" s="2034">
        <v>52</v>
      </c>
      <c r="AJ6" s="2035"/>
      <c r="AK6" s="2036"/>
      <c r="AL6" s="2015">
        <v>30</v>
      </c>
      <c r="AM6" s="2015"/>
      <c r="AN6" s="2015"/>
      <c r="AO6" s="2016"/>
      <c r="AP6" s="2014">
        <v>21</v>
      </c>
      <c r="AQ6" s="2015"/>
      <c r="AR6" s="2015"/>
      <c r="AS6" s="2016"/>
      <c r="AT6" s="2014">
        <f t="shared" si="0"/>
        <v>9</v>
      </c>
      <c r="AU6" s="2015"/>
      <c r="AV6" s="2015"/>
      <c r="AW6" s="2016"/>
      <c r="AX6" s="2025">
        <v>24</v>
      </c>
      <c r="AY6" s="2026"/>
      <c r="AZ6" s="2026"/>
      <c r="BA6" s="2027"/>
      <c r="BB6" s="2025">
        <v>30</v>
      </c>
      <c r="BC6" s="2026"/>
      <c r="BD6" s="2026"/>
      <c r="BE6" s="2027"/>
      <c r="BF6" s="2025">
        <f t="shared" si="1"/>
        <v>-6</v>
      </c>
      <c r="BG6" s="2026"/>
      <c r="BH6" s="2026"/>
      <c r="BI6" s="2027"/>
      <c r="BJ6" s="2014">
        <f t="shared" si="2"/>
        <v>54</v>
      </c>
      <c r="BK6" s="2015"/>
      <c r="BL6" s="2015"/>
      <c r="BM6" s="2016"/>
      <c r="BN6" s="2014">
        <f t="shared" si="3"/>
        <v>51</v>
      </c>
      <c r="BO6" s="2015"/>
      <c r="BP6" s="2015"/>
      <c r="BQ6" s="2016"/>
      <c r="BR6" s="2014">
        <f>BJ6-BN6</f>
        <v>3</v>
      </c>
      <c r="BS6" s="2015"/>
      <c r="BT6" s="2015"/>
      <c r="BU6" s="2016"/>
      <c r="BV6" s="29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</row>
    <row r="7" spans="1:130" ht="13.5" thickBot="1">
      <c r="A7" s="105" t="s">
        <v>1034</v>
      </c>
      <c r="B7" s="2008">
        <v>7</v>
      </c>
      <c r="C7" s="2009"/>
      <c r="D7" s="2010"/>
      <c r="E7" s="2008">
        <v>6</v>
      </c>
      <c r="F7" s="2009"/>
      <c r="G7" s="2010"/>
      <c r="H7" s="2008">
        <v>5</v>
      </c>
      <c r="I7" s="2009"/>
      <c r="J7" s="2010"/>
      <c r="K7" s="2008">
        <v>27</v>
      </c>
      <c r="L7" s="2009"/>
      <c r="M7" s="2010"/>
      <c r="N7" s="2017">
        <v>4</v>
      </c>
      <c r="O7" s="2018"/>
      <c r="P7" s="2019"/>
      <c r="Q7" s="2020">
        <v>5</v>
      </c>
      <c r="R7" s="2018"/>
      <c r="S7" s="2021"/>
      <c r="T7" s="2022">
        <v>9</v>
      </c>
      <c r="U7" s="2023"/>
      <c r="V7" s="2024"/>
      <c r="W7" s="2020">
        <v>17</v>
      </c>
      <c r="X7" s="2018"/>
      <c r="Y7" s="2019"/>
      <c r="Z7" s="2008">
        <v>11</v>
      </c>
      <c r="AA7" s="2009"/>
      <c r="AB7" s="2010"/>
      <c r="AC7" s="2008">
        <v>11</v>
      </c>
      <c r="AD7" s="2009"/>
      <c r="AE7" s="2010"/>
      <c r="AF7" s="2011">
        <v>14</v>
      </c>
      <c r="AG7" s="2012"/>
      <c r="AH7" s="2013"/>
      <c r="AI7" s="2008">
        <v>44</v>
      </c>
      <c r="AJ7" s="2009"/>
      <c r="AK7" s="2010"/>
      <c r="AL7" s="2006">
        <v>29</v>
      </c>
      <c r="AM7" s="2006"/>
      <c r="AN7" s="2006"/>
      <c r="AO7" s="2007"/>
      <c r="AP7" s="2005">
        <v>24</v>
      </c>
      <c r="AQ7" s="2006"/>
      <c r="AR7" s="2006"/>
      <c r="AS7" s="2007"/>
      <c r="AT7" s="2005">
        <f t="shared" si="0"/>
        <v>5</v>
      </c>
      <c r="AU7" s="2006"/>
      <c r="AV7" s="2006"/>
      <c r="AW7" s="2007"/>
      <c r="AX7" s="2002">
        <v>27</v>
      </c>
      <c r="AY7" s="2003"/>
      <c r="AZ7" s="2003"/>
      <c r="BA7" s="2004"/>
      <c r="BB7" s="2002">
        <v>35</v>
      </c>
      <c r="BC7" s="2003"/>
      <c r="BD7" s="2003"/>
      <c r="BE7" s="2004"/>
      <c r="BF7" s="2002">
        <f t="shared" si="1"/>
        <v>-8</v>
      </c>
      <c r="BG7" s="2003"/>
      <c r="BH7" s="2003"/>
      <c r="BI7" s="2004"/>
      <c r="BJ7" s="2005">
        <f t="shared" si="2"/>
        <v>56</v>
      </c>
      <c r="BK7" s="2006"/>
      <c r="BL7" s="2006"/>
      <c r="BM7" s="2007"/>
      <c r="BN7" s="2005">
        <f t="shared" si="3"/>
        <v>59</v>
      </c>
      <c r="BO7" s="2006"/>
      <c r="BP7" s="2006"/>
      <c r="BQ7" s="2007"/>
      <c r="BR7" s="2005">
        <f>BJ7-BN7</f>
        <v>-3</v>
      </c>
      <c r="BS7" s="2006"/>
      <c r="BT7" s="2006"/>
      <c r="BU7" s="200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</row>
    <row r="8" spans="1:130" ht="13.5" thickBot="1">
      <c r="A8" s="363" t="s">
        <v>273</v>
      </c>
      <c r="B8" s="1994">
        <v>7</v>
      </c>
      <c r="C8" s="1995"/>
      <c r="D8" s="1996"/>
      <c r="E8" s="1994">
        <v>5</v>
      </c>
      <c r="F8" s="1995"/>
      <c r="G8" s="1996"/>
      <c r="H8" s="1991">
        <v>6</v>
      </c>
      <c r="I8" s="1992"/>
      <c r="J8" s="1993"/>
      <c r="K8" s="1994">
        <v>26</v>
      </c>
      <c r="L8" s="1995"/>
      <c r="M8" s="1996"/>
      <c r="N8" s="1998">
        <v>6</v>
      </c>
      <c r="O8" s="1999"/>
      <c r="P8" s="2000"/>
      <c r="Q8" s="2001">
        <v>4</v>
      </c>
      <c r="R8" s="1999"/>
      <c r="S8" s="2000"/>
      <c r="T8" s="1998">
        <v>8</v>
      </c>
      <c r="U8" s="1999"/>
      <c r="V8" s="2000"/>
      <c r="W8" s="1998">
        <v>22</v>
      </c>
      <c r="X8" s="1999"/>
      <c r="Y8" s="2000"/>
      <c r="Z8" s="1991">
        <v>13</v>
      </c>
      <c r="AA8" s="1992"/>
      <c r="AB8" s="1993"/>
      <c r="AC8" s="1994">
        <v>9</v>
      </c>
      <c r="AD8" s="1995"/>
      <c r="AE8" s="1996"/>
      <c r="AF8" s="1994">
        <v>14</v>
      </c>
      <c r="AG8" s="1995"/>
      <c r="AH8" s="1996"/>
      <c r="AI8" s="1991">
        <v>48</v>
      </c>
      <c r="AJ8" s="1992"/>
      <c r="AK8" s="1997"/>
      <c r="AL8" s="1979">
        <v>32</v>
      </c>
      <c r="AM8" s="1979"/>
      <c r="AN8" s="1979"/>
      <c r="AO8" s="1980"/>
      <c r="AP8" s="1978">
        <v>23</v>
      </c>
      <c r="AQ8" s="1979"/>
      <c r="AR8" s="1979"/>
      <c r="AS8" s="1980"/>
      <c r="AT8" s="1978">
        <f t="shared" si="0"/>
        <v>9</v>
      </c>
      <c r="AU8" s="1979"/>
      <c r="AV8" s="1979"/>
      <c r="AW8" s="1980"/>
      <c r="AX8" s="1988">
        <v>34</v>
      </c>
      <c r="AY8" s="1989"/>
      <c r="AZ8" s="1989"/>
      <c r="BA8" s="1990"/>
      <c r="BB8" s="1988">
        <v>37</v>
      </c>
      <c r="BC8" s="1989"/>
      <c r="BD8" s="1989"/>
      <c r="BE8" s="1990"/>
      <c r="BF8" s="1988">
        <f t="shared" si="1"/>
        <v>-3</v>
      </c>
      <c r="BG8" s="1989"/>
      <c r="BH8" s="1989"/>
      <c r="BI8" s="1990"/>
      <c r="BJ8" s="1978">
        <f t="shared" si="2"/>
        <v>66</v>
      </c>
      <c r="BK8" s="1979"/>
      <c r="BL8" s="1979"/>
      <c r="BM8" s="1980"/>
      <c r="BN8" s="1978">
        <f t="shared" si="3"/>
        <v>60</v>
      </c>
      <c r="BO8" s="1979"/>
      <c r="BP8" s="1979"/>
      <c r="BQ8" s="1980"/>
      <c r="BR8" s="1978">
        <f aca="true" t="shared" si="4" ref="BR8:BR14">BJ8-BN8</f>
        <v>6</v>
      </c>
      <c r="BS8" s="1979"/>
      <c r="BT8" s="1979"/>
      <c r="BU8" s="1980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</row>
    <row r="9" spans="1:130" ht="13.5" thickBot="1">
      <c r="A9" s="106" t="s">
        <v>1083</v>
      </c>
      <c r="B9" s="1972">
        <v>12</v>
      </c>
      <c r="C9" s="1973"/>
      <c r="D9" s="1974"/>
      <c r="E9" s="1972">
        <v>4</v>
      </c>
      <c r="F9" s="1973"/>
      <c r="G9" s="1974"/>
      <c r="H9" s="1972">
        <v>2</v>
      </c>
      <c r="I9" s="1973"/>
      <c r="J9" s="1974"/>
      <c r="K9" s="1972">
        <v>40</v>
      </c>
      <c r="L9" s="1973"/>
      <c r="M9" s="1974"/>
      <c r="N9" s="1981">
        <v>1</v>
      </c>
      <c r="O9" s="1982"/>
      <c r="P9" s="1983"/>
      <c r="Q9" s="1984">
        <v>9</v>
      </c>
      <c r="R9" s="1982"/>
      <c r="S9" s="1983"/>
      <c r="T9" s="1985">
        <v>8</v>
      </c>
      <c r="U9" s="1986"/>
      <c r="V9" s="1987"/>
      <c r="W9" s="1981">
        <v>12</v>
      </c>
      <c r="X9" s="1982"/>
      <c r="Y9" s="1983"/>
      <c r="Z9" s="1972">
        <v>13</v>
      </c>
      <c r="AA9" s="1973"/>
      <c r="AB9" s="1974"/>
      <c r="AC9" s="1972">
        <v>13</v>
      </c>
      <c r="AD9" s="1973"/>
      <c r="AE9" s="1974"/>
      <c r="AF9" s="1975">
        <v>10</v>
      </c>
      <c r="AG9" s="1976"/>
      <c r="AH9" s="1977"/>
      <c r="AI9" s="1972">
        <v>52</v>
      </c>
      <c r="AJ9" s="1973"/>
      <c r="AK9" s="1974"/>
      <c r="AL9" s="1970">
        <v>33</v>
      </c>
      <c r="AM9" s="1970"/>
      <c r="AN9" s="1970"/>
      <c r="AO9" s="1971"/>
      <c r="AP9" s="1969">
        <v>14</v>
      </c>
      <c r="AQ9" s="1970"/>
      <c r="AR9" s="1970"/>
      <c r="AS9" s="1971"/>
      <c r="AT9" s="1969">
        <f t="shared" si="0"/>
        <v>19</v>
      </c>
      <c r="AU9" s="1970"/>
      <c r="AV9" s="1970"/>
      <c r="AW9" s="1971"/>
      <c r="AX9" s="1966">
        <v>15</v>
      </c>
      <c r="AY9" s="1967"/>
      <c r="AZ9" s="1967"/>
      <c r="BA9" s="1968"/>
      <c r="BB9" s="1966">
        <v>28</v>
      </c>
      <c r="BC9" s="1967"/>
      <c r="BD9" s="1967"/>
      <c r="BE9" s="1968"/>
      <c r="BF9" s="1966">
        <f t="shared" si="1"/>
        <v>-13</v>
      </c>
      <c r="BG9" s="1967"/>
      <c r="BH9" s="1967"/>
      <c r="BI9" s="1968"/>
      <c r="BJ9" s="1969">
        <f t="shared" si="2"/>
        <v>48</v>
      </c>
      <c r="BK9" s="1970"/>
      <c r="BL9" s="1970"/>
      <c r="BM9" s="1971"/>
      <c r="BN9" s="1969">
        <f t="shared" si="3"/>
        <v>42</v>
      </c>
      <c r="BO9" s="1970"/>
      <c r="BP9" s="1970"/>
      <c r="BQ9" s="1971"/>
      <c r="BR9" s="1969">
        <f t="shared" si="4"/>
        <v>6</v>
      </c>
      <c r="BS9" s="1970"/>
      <c r="BT9" s="1970"/>
      <c r="BU9" s="1971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</row>
    <row r="10" spans="1:130" ht="13.5" thickBot="1">
      <c r="A10" s="107" t="s">
        <v>1002</v>
      </c>
      <c r="B10" s="1953">
        <v>8</v>
      </c>
      <c r="C10" s="1954"/>
      <c r="D10" s="1955"/>
      <c r="E10" s="1953">
        <v>4</v>
      </c>
      <c r="F10" s="1954"/>
      <c r="G10" s="1955"/>
      <c r="H10" s="1953">
        <v>6</v>
      </c>
      <c r="I10" s="1954"/>
      <c r="J10" s="1955"/>
      <c r="K10" s="1956">
        <v>28</v>
      </c>
      <c r="L10" s="1957"/>
      <c r="M10" s="1958"/>
      <c r="N10" s="1959">
        <v>5</v>
      </c>
      <c r="O10" s="1960"/>
      <c r="P10" s="1961"/>
      <c r="Q10" s="1962">
        <v>8</v>
      </c>
      <c r="R10" s="1963"/>
      <c r="S10" s="1964"/>
      <c r="T10" s="1959">
        <v>5</v>
      </c>
      <c r="U10" s="1960"/>
      <c r="V10" s="1961"/>
      <c r="W10" s="1962">
        <v>23</v>
      </c>
      <c r="X10" s="1963"/>
      <c r="Y10" s="1965"/>
      <c r="Z10" s="1953">
        <v>13</v>
      </c>
      <c r="AA10" s="1954"/>
      <c r="AB10" s="1955"/>
      <c r="AC10" s="1953">
        <v>12</v>
      </c>
      <c r="AD10" s="1954"/>
      <c r="AE10" s="1955"/>
      <c r="AF10" s="1953">
        <v>11</v>
      </c>
      <c r="AG10" s="1954"/>
      <c r="AH10" s="1955"/>
      <c r="AI10" s="1956">
        <v>51</v>
      </c>
      <c r="AJ10" s="1957"/>
      <c r="AK10" s="1958"/>
      <c r="AL10" s="1939">
        <v>34</v>
      </c>
      <c r="AM10" s="1939"/>
      <c r="AN10" s="1939"/>
      <c r="AO10" s="1940"/>
      <c r="AP10" s="1938">
        <v>29</v>
      </c>
      <c r="AQ10" s="1939"/>
      <c r="AR10" s="1939"/>
      <c r="AS10" s="1940"/>
      <c r="AT10" s="1938">
        <f t="shared" si="0"/>
        <v>5</v>
      </c>
      <c r="AU10" s="1939"/>
      <c r="AV10" s="1939"/>
      <c r="AW10" s="1940"/>
      <c r="AX10" s="1950">
        <v>28</v>
      </c>
      <c r="AY10" s="1951"/>
      <c r="AZ10" s="1951"/>
      <c r="BA10" s="1952"/>
      <c r="BB10" s="1950">
        <v>30</v>
      </c>
      <c r="BC10" s="1951"/>
      <c r="BD10" s="1951"/>
      <c r="BE10" s="1952"/>
      <c r="BF10" s="1950">
        <f t="shared" si="1"/>
        <v>-2</v>
      </c>
      <c r="BG10" s="1951"/>
      <c r="BH10" s="1951"/>
      <c r="BI10" s="1952"/>
      <c r="BJ10" s="1938">
        <f t="shared" si="2"/>
        <v>62</v>
      </c>
      <c r="BK10" s="1939"/>
      <c r="BL10" s="1939"/>
      <c r="BM10" s="1940"/>
      <c r="BN10" s="1938">
        <f t="shared" si="3"/>
        <v>59</v>
      </c>
      <c r="BO10" s="1939"/>
      <c r="BP10" s="1939"/>
      <c r="BQ10" s="1940"/>
      <c r="BR10" s="1938">
        <f t="shared" si="4"/>
        <v>3</v>
      </c>
      <c r="BS10" s="1939"/>
      <c r="BT10" s="1939"/>
      <c r="BU10" s="1940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</row>
    <row r="11" spans="1:130" ht="13.5" thickBot="1">
      <c r="A11" s="108" t="s">
        <v>1258</v>
      </c>
      <c r="B11" s="1932">
        <v>9</v>
      </c>
      <c r="C11" s="1933"/>
      <c r="D11" s="1934"/>
      <c r="E11" s="1932">
        <v>4</v>
      </c>
      <c r="F11" s="1933"/>
      <c r="G11" s="1934"/>
      <c r="H11" s="1935">
        <v>4</v>
      </c>
      <c r="I11" s="1936"/>
      <c r="J11" s="1937"/>
      <c r="K11" s="1932">
        <v>31</v>
      </c>
      <c r="L11" s="1933"/>
      <c r="M11" s="1934"/>
      <c r="N11" s="1941">
        <v>2</v>
      </c>
      <c r="O11" s="1942"/>
      <c r="P11" s="1943"/>
      <c r="Q11" s="1944">
        <v>7</v>
      </c>
      <c r="R11" s="1945"/>
      <c r="S11" s="1946"/>
      <c r="T11" s="1947">
        <v>10</v>
      </c>
      <c r="U11" s="1942"/>
      <c r="V11" s="1948"/>
      <c r="W11" s="1949">
        <v>13</v>
      </c>
      <c r="X11" s="1945"/>
      <c r="Y11" s="1946"/>
      <c r="Z11" s="1935">
        <v>11</v>
      </c>
      <c r="AA11" s="1936"/>
      <c r="AB11" s="1937"/>
      <c r="AC11" s="1932">
        <v>11</v>
      </c>
      <c r="AD11" s="1933"/>
      <c r="AE11" s="1934"/>
      <c r="AF11" s="1935">
        <v>14</v>
      </c>
      <c r="AG11" s="1936"/>
      <c r="AH11" s="1937"/>
      <c r="AI11" s="1932">
        <v>44</v>
      </c>
      <c r="AJ11" s="1933"/>
      <c r="AK11" s="1934"/>
      <c r="AL11" s="1930">
        <v>32</v>
      </c>
      <c r="AM11" s="1930"/>
      <c r="AN11" s="1930"/>
      <c r="AO11" s="1931"/>
      <c r="AP11" s="1929">
        <v>19</v>
      </c>
      <c r="AQ11" s="1930"/>
      <c r="AR11" s="1930"/>
      <c r="AS11" s="1931"/>
      <c r="AT11" s="1929">
        <f t="shared" si="0"/>
        <v>13</v>
      </c>
      <c r="AU11" s="1930"/>
      <c r="AV11" s="1930"/>
      <c r="AW11" s="1931"/>
      <c r="AX11" s="1926">
        <v>14</v>
      </c>
      <c r="AY11" s="1927"/>
      <c r="AZ11" s="1927"/>
      <c r="BA11" s="1928"/>
      <c r="BB11" s="1926">
        <v>29</v>
      </c>
      <c r="BC11" s="1927"/>
      <c r="BD11" s="1927"/>
      <c r="BE11" s="1928"/>
      <c r="BF11" s="1926">
        <f t="shared" si="1"/>
        <v>-15</v>
      </c>
      <c r="BG11" s="1927"/>
      <c r="BH11" s="1927"/>
      <c r="BI11" s="1928"/>
      <c r="BJ11" s="1929">
        <f t="shared" si="2"/>
        <v>46</v>
      </c>
      <c r="BK11" s="1930"/>
      <c r="BL11" s="1930"/>
      <c r="BM11" s="1931"/>
      <c r="BN11" s="1929">
        <f t="shared" si="3"/>
        <v>48</v>
      </c>
      <c r="BO11" s="1930"/>
      <c r="BP11" s="1930"/>
      <c r="BQ11" s="1931"/>
      <c r="BR11" s="1929">
        <f t="shared" si="4"/>
        <v>-2</v>
      </c>
      <c r="BS11" s="1930"/>
      <c r="BT11" s="1930"/>
      <c r="BU11" s="1931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</row>
    <row r="12" spans="1:130" ht="13.5" thickBot="1">
      <c r="A12" s="109" t="s">
        <v>324</v>
      </c>
      <c r="B12" s="1915">
        <v>8</v>
      </c>
      <c r="C12" s="1916"/>
      <c r="D12" s="1917"/>
      <c r="E12" s="1915">
        <v>8</v>
      </c>
      <c r="F12" s="1916"/>
      <c r="G12" s="1917"/>
      <c r="H12" s="1915">
        <v>2</v>
      </c>
      <c r="I12" s="1916"/>
      <c r="J12" s="1917"/>
      <c r="K12" s="1915">
        <v>32</v>
      </c>
      <c r="L12" s="1916"/>
      <c r="M12" s="1917"/>
      <c r="N12" s="1922">
        <v>6</v>
      </c>
      <c r="O12" s="1923"/>
      <c r="P12" s="1924"/>
      <c r="Q12" s="1925">
        <v>2</v>
      </c>
      <c r="R12" s="1923"/>
      <c r="S12" s="1924"/>
      <c r="T12" s="1922">
        <v>10</v>
      </c>
      <c r="U12" s="1923"/>
      <c r="V12" s="1924"/>
      <c r="W12" s="1922">
        <v>20</v>
      </c>
      <c r="X12" s="1923"/>
      <c r="Y12" s="1924"/>
      <c r="Z12" s="1915">
        <v>14</v>
      </c>
      <c r="AA12" s="1916"/>
      <c r="AB12" s="1917"/>
      <c r="AC12" s="1918">
        <v>10</v>
      </c>
      <c r="AD12" s="1919"/>
      <c r="AE12" s="1920"/>
      <c r="AF12" s="1915">
        <v>12</v>
      </c>
      <c r="AG12" s="1916"/>
      <c r="AH12" s="1917"/>
      <c r="AI12" s="1918">
        <v>52</v>
      </c>
      <c r="AJ12" s="1919"/>
      <c r="AK12" s="1921"/>
      <c r="AL12" s="1908">
        <v>37</v>
      </c>
      <c r="AM12" s="1908"/>
      <c r="AN12" s="1908"/>
      <c r="AO12" s="1909"/>
      <c r="AP12" s="1907">
        <v>29</v>
      </c>
      <c r="AQ12" s="1908"/>
      <c r="AR12" s="1908"/>
      <c r="AS12" s="1909"/>
      <c r="AT12" s="1907">
        <f t="shared" si="0"/>
        <v>8</v>
      </c>
      <c r="AU12" s="1908"/>
      <c r="AV12" s="1908"/>
      <c r="AW12" s="1909"/>
      <c r="AX12" s="1912">
        <v>19</v>
      </c>
      <c r="AY12" s="1913"/>
      <c r="AZ12" s="1913"/>
      <c r="BA12" s="1914"/>
      <c r="BB12" s="1912">
        <v>31</v>
      </c>
      <c r="BC12" s="1913"/>
      <c r="BD12" s="1913"/>
      <c r="BE12" s="1914"/>
      <c r="BF12" s="1912">
        <f t="shared" si="1"/>
        <v>-12</v>
      </c>
      <c r="BG12" s="1913"/>
      <c r="BH12" s="1913"/>
      <c r="BI12" s="1914"/>
      <c r="BJ12" s="1907">
        <f t="shared" si="2"/>
        <v>56</v>
      </c>
      <c r="BK12" s="1908"/>
      <c r="BL12" s="1908"/>
      <c r="BM12" s="1909"/>
      <c r="BN12" s="1907">
        <f t="shared" si="3"/>
        <v>60</v>
      </c>
      <c r="BO12" s="1908"/>
      <c r="BP12" s="1908"/>
      <c r="BQ12" s="1909"/>
      <c r="BR12" s="1907">
        <f t="shared" si="4"/>
        <v>-4</v>
      </c>
      <c r="BS12" s="1908"/>
      <c r="BT12" s="1908"/>
      <c r="BU12" s="1909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</row>
    <row r="13" spans="1:130" ht="13.5" thickBot="1">
      <c r="A13" s="110" t="s">
        <v>1157</v>
      </c>
      <c r="B13" s="1899">
        <v>8</v>
      </c>
      <c r="C13" s="1900"/>
      <c r="D13" s="1901"/>
      <c r="E13" s="1906">
        <v>6</v>
      </c>
      <c r="F13" s="1906"/>
      <c r="G13" s="1906"/>
      <c r="H13" s="1899">
        <v>4</v>
      </c>
      <c r="I13" s="1900"/>
      <c r="J13" s="1901"/>
      <c r="K13" s="1906">
        <v>30</v>
      </c>
      <c r="L13" s="1906"/>
      <c r="M13" s="1906"/>
      <c r="N13" s="1903">
        <v>6</v>
      </c>
      <c r="O13" s="1904"/>
      <c r="P13" s="1905"/>
      <c r="Q13" s="1902">
        <v>4</v>
      </c>
      <c r="R13" s="1902"/>
      <c r="S13" s="1902"/>
      <c r="T13" s="1903">
        <v>8</v>
      </c>
      <c r="U13" s="1904"/>
      <c r="V13" s="1905"/>
      <c r="W13" s="1902">
        <v>22</v>
      </c>
      <c r="X13" s="1902"/>
      <c r="Y13" s="1902"/>
      <c r="Z13" s="1899">
        <v>14</v>
      </c>
      <c r="AA13" s="1900"/>
      <c r="AB13" s="1901"/>
      <c r="AC13" s="1906">
        <v>10</v>
      </c>
      <c r="AD13" s="1906"/>
      <c r="AE13" s="1906"/>
      <c r="AF13" s="1899">
        <v>12</v>
      </c>
      <c r="AG13" s="1900"/>
      <c r="AH13" s="1901"/>
      <c r="AI13" s="2079">
        <v>52</v>
      </c>
      <c r="AJ13" s="2080"/>
      <c r="AK13" s="2080"/>
      <c r="AL13" s="1903">
        <v>34</v>
      </c>
      <c r="AM13" s="1904"/>
      <c r="AN13" s="1904"/>
      <c r="AO13" s="1905"/>
      <c r="AP13" s="1902">
        <v>26</v>
      </c>
      <c r="AQ13" s="1902"/>
      <c r="AR13" s="1902"/>
      <c r="AS13" s="1902"/>
      <c r="AT13" s="1903">
        <f t="shared" si="0"/>
        <v>8</v>
      </c>
      <c r="AU13" s="1904"/>
      <c r="AV13" s="1904"/>
      <c r="AW13" s="1905"/>
      <c r="AX13" s="1906">
        <v>28</v>
      </c>
      <c r="AY13" s="1906"/>
      <c r="AZ13" s="1906"/>
      <c r="BA13" s="1906"/>
      <c r="BB13" s="1899">
        <v>38</v>
      </c>
      <c r="BC13" s="1900"/>
      <c r="BD13" s="1900"/>
      <c r="BE13" s="1901"/>
      <c r="BF13" s="1906">
        <f t="shared" si="1"/>
        <v>-10</v>
      </c>
      <c r="BG13" s="1906"/>
      <c r="BH13" s="1906"/>
      <c r="BI13" s="1906"/>
      <c r="BJ13" s="1903">
        <f t="shared" si="2"/>
        <v>62</v>
      </c>
      <c r="BK13" s="1904"/>
      <c r="BL13" s="1904"/>
      <c r="BM13" s="1905"/>
      <c r="BN13" s="1902">
        <f t="shared" si="3"/>
        <v>64</v>
      </c>
      <c r="BO13" s="1902"/>
      <c r="BP13" s="1902"/>
      <c r="BQ13" s="1902"/>
      <c r="BR13" s="1903">
        <f t="shared" si="4"/>
        <v>-2</v>
      </c>
      <c r="BS13" s="1904"/>
      <c r="BT13" s="1904"/>
      <c r="BU13" s="1905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</row>
    <row r="14" spans="1:130" ht="13.5" thickBot="1">
      <c r="A14" s="482" t="s">
        <v>312</v>
      </c>
      <c r="B14" s="1887">
        <v>8</v>
      </c>
      <c r="C14" s="1888"/>
      <c r="D14" s="1898"/>
      <c r="E14" s="1887">
        <v>6</v>
      </c>
      <c r="F14" s="1888"/>
      <c r="G14" s="1898"/>
      <c r="H14" s="1887">
        <v>4</v>
      </c>
      <c r="I14" s="1888"/>
      <c r="J14" s="1898"/>
      <c r="K14" s="1887">
        <v>30</v>
      </c>
      <c r="L14" s="1888"/>
      <c r="M14" s="1898"/>
      <c r="N14" s="1890">
        <v>5</v>
      </c>
      <c r="O14" s="1891"/>
      <c r="P14" s="1889"/>
      <c r="Q14" s="1891">
        <v>5</v>
      </c>
      <c r="R14" s="1891"/>
      <c r="S14" s="1889"/>
      <c r="T14" s="1890">
        <v>8</v>
      </c>
      <c r="U14" s="1891"/>
      <c r="V14" s="1889"/>
      <c r="W14" s="1890">
        <v>20</v>
      </c>
      <c r="X14" s="1891"/>
      <c r="Y14" s="1889"/>
      <c r="Z14" s="1887">
        <v>13</v>
      </c>
      <c r="AA14" s="1888"/>
      <c r="AB14" s="1898"/>
      <c r="AC14" s="1887">
        <v>11</v>
      </c>
      <c r="AD14" s="1888"/>
      <c r="AE14" s="1898"/>
      <c r="AF14" s="1887">
        <v>12</v>
      </c>
      <c r="AG14" s="1888"/>
      <c r="AH14" s="1898"/>
      <c r="AI14" s="1887">
        <v>50</v>
      </c>
      <c r="AJ14" s="1888"/>
      <c r="AK14" s="1898"/>
      <c r="AL14" s="1890">
        <v>29</v>
      </c>
      <c r="AM14" s="1891"/>
      <c r="AN14" s="1891"/>
      <c r="AO14" s="1889"/>
      <c r="AP14" s="1890">
        <v>25</v>
      </c>
      <c r="AQ14" s="1891"/>
      <c r="AR14" s="1891"/>
      <c r="AS14" s="1889"/>
      <c r="AT14" s="1890">
        <f t="shared" si="0"/>
        <v>4</v>
      </c>
      <c r="AU14" s="1891"/>
      <c r="AV14" s="1891"/>
      <c r="AW14" s="1889"/>
      <c r="AX14" s="1887">
        <v>26</v>
      </c>
      <c r="AY14" s="1888"/>
      <c r="AZ14" s="1888"/>
      <c r="BA14" s="1898"/>
      <c r="BB14" s="1887">
        <v>29</v>
      </c>
      <c r="BC14" s="1888"/>
      <c r="BD14" s="1888"/>
      <c r="BE14" s="1898"/>
      <c r="BF14" s="1887">
        <f t="shared" si="1"/>
        <v>-3</v>
      </c>
      <c r="BG14" s="1888"/>
      <c r="BH14" s="1888"/>
      <c r="BI14" s="1898"/>
      <c r="BJ14" s="1890">
        <f t="shared" si="2"/>
        <v>55</v>
      </c>
      <c r="BK14" s="1891"/>
      <c r="BL14" s="1891"/>
      <c r="BM14" s="1889"/>
      <c r="BN14" s="1890">
        <f t="shared" si="3"/>
        <v>54</v>
      </c>
      <c r="BO14" s="1891"/>
      <c r="BP14" s="1891"/>
      <c r="BQ14" s="1889"/>
      <c r="BR14" s="1890">
        <f t="shared" si="4"/>
        <v>1</v>
      </c>
      <c r="BS14" s="1891"/>
      <c r="BT14" s="1891"/>
      <c r="BU14" s="1889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</row>
    <row r="15" spans="1:130" ht="13.5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</row>
    <row r="16" spans="1:130" ht="13.5" thickBot="1">
      <c r="A16" s="2076" t="s">
        <v>351</v>
      </c>
      <c r="B16" s="2077"/>
      <c r="C16" s="2077"/>
      <c r="D16" s="2077"/>
      <c r="E16" s="2077"/>
      <c r="F16" s="2077"/>
      <c r="G16" s="2077"/>
      <c r="H16" s="2077"/>
      <c r="I16" s="2077"/>
      <c r="J16" s="2077"/>
      <c r="K16" s="2077"/>
      <c r="L16" s="2077"/>
      <c r="M16" s="2077"/>
      <c r="N16" s="2077"/>
      <c r="O16" s="2077"/>
      <c r="P16" s="2077"/>
      <c r="Q16" s="2077"/>
      <c r="R16" s="2077"/>
      <c r="S16" s="2077"/>
      <c r="T16" s="2077"/>
      <c r="U16" s="2077"/>
      <c r="V16" s="2077"/>
      <c r="W16" s="2077"/>
      <c r="X16" s="2077"/>
      <c r="Y16" s="2077"/>
      <c r="Z16" s="2077"/>
      <c r="AA16" s="2077"/>
      <c r="AB16" s="2077"/>
      <c r="AC16" s="2077"/>
      <c r="AD16" s="2077"/>
      <c r="AE16" s="2077"/>
      <c r="AF16" s="2077"/>
      <c r="AG16" s="2077"/>
      <c r="AH16" s="2077"/>
      <c r="AI16" s="2077"/>
      <c r="AJ16" s="2077"/>
      <c r="AK16" s="2077"/>
      <c r="AL16" s="2077"/>
      <c r="AM16" s="2077"/>
      <c r="AN16" s="2077"/>
      <c r="AO16" s="2077"/>
      <c r="AP16" s="2077"/>
      <c r="AQ16" s="2077"/>
      <c r="AR16" s="2077"/>
      <c r="AS16" s="2077"/>
      <c r="AT16" s="2077"/>
      <c r="AU16" s="2077"/>
      <c r="AV16" s="2077"/>
      <c r="AW16" s="2077"/>
      <c r="AX16" s="2077"/>
      <c r="AY16" s="2077"/>
      <c r="AZ16" s="2077"/>
      <c r="BA16" s="2077"/>
      <c r="BB16" s="2077"/>
      <c r="BC16" s="2077"/>
      <c r="BD16" s="2077"/>
      <c r="BE16" s="2077"/>
      <c r="BF16" s="2077"/>
      <c r="BG16" s="2077"/>
      <c r="BH16" s="2077"/>
      <c r="BI16" s="2077"/>
      <c r="BJ16" s="2077"/>
      <c r="BK16" s="2077"/>
      <c r="BL16" s="2077"/>
      <c r="BM16" s="2077"/>
      <c r="BN16" s="2077"/>
      <c r="BO16" s="2077"/>
      <c r="BP16" s="2077"/>
      <c r="BQ16" s="2077"/>
      <c r="BR16" s="2077"/>
      <c r="BS16" s="2077"/>
      <c r="BT16" s="2077"/>
      <c r="BU16" s="2078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</row>
    <row r="17" spans="1:130" ht="13.5" thickBot="1">
      <c r="A17" s="100" t="s">
        <v>980</v>
      </c>
      <c r="B17" s="2067" t="s">
        <v>981</v>
      </c>
      <c r="C17" s="2068"/>
      <c r="D17" s="2068"/>
      <c r="E17" s="2068"/>
      <c r="F17" s="2068"/>
      <c r="G17" s="2068"/>
      <c r="H17" s="2068"/>
      <c r="I17" s="2068"/>
      <c r="J17" s="2068"/>
      <c r="K17" s="2068"/>
      <c r="L17" s="2068"/>
      <c r="M17" s="2068"/>
      <c r="N17" s="2068"/>
      <c r="O17" s="2068"/>
      <c r="P17" s="2068"/>
      <c r="Q17" s="2068"/>
      <c r="R17" s="2068"/>
      <c r="S17" s="2068"/>
      <c r="T17" s="2068"/>
      <c r="U17" s="2068"/>
      <c r="V17" s="2068"/>
      <c r="W17" s="2068"/>
      <c r="X17" s="2068"/>
      <c r="Y17" s="2068"/>
      <c r="Z17" s="2068"/>
      <c r="AA17" s="2068"/>
      <c r="AB17" s="2068"/>
      <c r="AC17" s="2068"/>
      <c r="AD17" s="2068"/>
      <c r="AE17" s="2068"/>
      <c r="AF17" s="2068"/>
      <c r="AG17" s="2068"/>
      <c r="AH17" s="2068"/>
      <c r="AI17" s="2068"/>
      <c r="AJ17" s="2068"/>
      <c r="AK17" s="2069"/>
      <c r="AL17" s="2070" t="s">
        <v>347</v>
      </c>
      <c r="AM17" s="2071"/>
      <c r="AN17" s="2071"/>
      <c r="AO17" s="2071"/>
      <c r="AP17" s="2071"/>
      <c r="AQ17" s="2071"/>
      <c r="AR17" s="2071"/>
      <c r="AS17" s="2071"/>
      <c r="AT17" s="2071"/>
      <c r="AU17" s="2071"/>
      <c r="AV17" s="2071"/>
      <c r="AW17" s="2071"/>
      <c r="AX17" s="2071"/>
      <c r="AY17" s="2071"/>
      <c r="AZ17" s="2071"/>
      <c r="BA17" s="2071"/>
      <c r="BB17" s="2071"/>
      <c r="BC17" s="2071"/>
      <c r="BD17" s="2071"/>
      <c r="BE17" s="2071"/>
      <c r="BF17" s="2071"/>
      <c r="BG17" s="2071"/>
      <c r="BH17" s="2071"/>
      <c r="BI17" s="2071"/>
      <c r="BJ17" s="2071"/>
      <c r="BK17" s="2071"/>
      <c r="BL17" s="2071"/>
      <c r="BM17" s="2071"/>
      <c r="BN17" s="2071"/>
      <c r="BO17" s="2071"/>
      <c r="BP17" s="2071"/>
      <c r="BQ17" s="2071"/>
      <c r="BR17" s="2071"/>
      <c r="BS17" s="2071"/>
      <c r="BT17" s="2071"/>
      <c r="BU17" s="2072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</row>
    <row r="18" spans="1:130" ht="13.5" thickBot="1">
      <c r="A18" s="101" t="s">
        <v>982</v>
      </c>
      <c r="B18" s="2067" t="s">
        <v>984</v>
      </c>
      <c r="C18" s="2068"/>
      <c r="D18" s="2068"/>
      <c r="E18" s="2068"/>
      <c r="F18" s="2068"/>
      <c r="G18" s="2068"/>
      <c r="H18" s="2068"/>
      <c r="I18" s="2068"/>
      <c r="J18" s="2068"/>
      <c r="K18" s="2068"/>
      <c r="L18" s="2068"/>
      <c r="M18" s="2069"/>
      <c r="N18" s="2070" t="s">
        <v>985</v>
      </c>
      <c r="O18" s="2071"/>
      <c r="P18" s="2071"/>
      <c r="Q18" s="2071"/>
      <c r="R18" s="2071"/>
      <c r="S18" s="2071"/>
      <c r="T18" s="2071"/>
      <c r="U18" s="2071"/>
      <c r="V18" s="2071"/>
      <c r="W18" s="2071"/>
      <c r="X18" s="2071"/>
      <c r="Y18" s="2072"/>
      <c r="Z18" s="2067" t="s">
        <v>986</v>
      </c>
      <c r="AA18" s="2068"/>
      <c r="AB18" s="2068"/>
      <c r="AC18" s="2068"/>
      <c r="AD18" s="2068"/>
      <c r="AE18" s="2068"/>
      <c r="AF18" s="2068"/>
      <c r="AG18" s="2068"/>
      <c r="AH18" s="2068"/>
      <c r="AI18" s="2068"/>
      <c r="AJ18" s="2068"/>
      <c r="AK18" s="2068"/>
      <c r="AL18" s="2070" t="s">
        <v>984</v>
      </c>
      <c r="AM18" s="2071"/>
      <c r="AN18" s="2071"/>
      <c r="AO18" s="2071"/>
      <c r="AP18" s="2071"/>
      <c r="AQ18" s="2071"/>
      <c r="AR18" s="2071"/>
      <c r="AS18" s="2071"/>
      <c r="AT18" s="2071"/>
      <c r="AU18" s="2071"/>
      <c r="AV18" s="2071"/>
      <c r="AW18" s="2072"/>
      <c r="AX18" s="2067" t="s">
        <v>985</v>
      </c>
      <c r="AY18" s="2068"/>
      <c r="AZ18" s="2068"/>
      <c r="BA18" s="2068"/>
      <c r="BB18" s="2068"/>
      <c r="BC18" s="2068"/>
      <c r="BD18" s="2068"/>
      <c r="BE18" s="2068"/>
      <c r="BF18" s="2068"/>
      <c r="BG18" s="2068"/>
      <c r="BH18" s="2068"/>
      <c r="BI18" s="2069"/>
      <c r="BJ18" s="2070" t="s">
        <v>986</v>
      </c>
      <c r="BK18" s="2071"/>
      <c r="BL18" s="2071"/>
      <c r="BM18" s="2071"/>
      <c r="BN18" s="2071"/>
      <c r="BO18" s="2071"/>
      <c r="BP18" s="2071"/>
      <c r="BQ18" s="2071"/>
      <c r="BR18" s="2071"/>
      <c r="BS18" s="2071"/>
      <c r="BT18" s="2071"/>
      <c r="BU18" s="2072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</row>
    <row r="19" spans="1:130" ht="13.5" thickBot="1">
      <c r="A19" s="102" t="s">
        <v>983</v>
      </c>
      <c r="B19" s="2064" t="s">
        <v>967</v>
      </c>
      <c r="C19" s="2065"/>
      <c r="D19" s="2066"/>
      <c r="E19" s="2064" t="s">
        <v>344</v>
      </c>
      <c r="F19" s="2065"/>
      <c r="G19" s="2066"/>
      <c r="H19" s="2064" t="s">
        <v>343</v>
      </c>
      <c r="I19" s="2065"/>
      <c r="J19" s="2066"/>
      <c r="K19" s="2064" t="s">
        <v>349</v>
      </c>
      <c r="L19" s="2065"/>
      <c r="M19" s="2066"/>
      <c r="N19" s="2073" t="s">
        <v>967</v>
      </c>
      <c r="O19" s="2074"/>
      <c r="P19" s="2075"/>
      <c r="Q19" s="2073" t="s">
        <v>344</v>
      </c>
      <c r="R19" s="2074"/>
      <c r="S19" s="2075"/>
      <c r="T19" s="2073" t="s">
        <v>343</v>
      </c>
      <c r="U19" s="2074"/>
      <c r="V19" s="2075"/>
      <c r="W19" s="2073" t="s">
        <v>349</v>
      </c>
      <c r="X19" s="2074"/>
      <c r="Y19" s="2075"/>
      <c r="Z19" s="2064" t="s">
        <v>967</v>
      </c>
      <c r="AA19" s="2065"/>
      <c r="AB19" s="2066"/>
      <c r="AC19" s="2064" t="s">
        <v>344</v>
      </c>
      <c r="AD19" s="2065"/>
      <c r="AE19" s="2066"/>
      <c r="AF19" s="2064" t="s">
        <v>343</v>
      </c>
      <c r="AG19" s="2065"/>
      <c r="AH19" s="2066"/>
      <c r="AI19" s="2064" t="s">
        <v>349</v>
      </c>
      <c r="AJ19" s="2065"/>
      <c r="AK19" s="2066"/>
      <c r="AL19" s="2054" t="s">
        <v>345</v>
      </c>
      <c r="AM19" s="2055"/>
      <c r="AN19" s="2055"/>
      <c r="AO19" s="2056"/>
      <c r="AP19" s="2054" t="s">
        <v>346</v>
      </c>
      <c r="AQ19" s="2055"/>
      <c r="AR19" s="2055"/>
      <c r="AS19" s="2056"/>
      <c r="AT19" s="2054" t="s">
        <v>348</v>
      </c>
      <c r="AU19" s="2055"/>
      <c r="AV19" s="2055"/>
      <c r="AW19" s="2056"/>
      <c r="AX19" s="2061" t="s">
        <v>345</v>
      </c>
      <c r="AY19" s="2062"/>
      <c r="AZ19" s="2062"/>
      <c r="BA19" s="2063"/>
      <c r="BB19" s="2061" t="s">
        <v>346</v>
      </c>
      <c r="BC19" s="2062"/>
      <c r="BD19" s="2062"/>
      <c r="BE19" s="2063"/>
      <c r="BF19" s="2061" t="s">
        <v>348</v>
      </c>
      <c r="BG19" s="2062"/>
      <c r="BH19" s="2062"/>
      <c r="BI19" s="2063"/>
      <c r="BJ19" s="2054" t="s">
        <v>345</v>
      </c>
      <c r="BK19" s="2055"/>
      <c r="BL19" s="2055"/>
      <c r="BM19" s="2056"/>
      <c r="BN19" s="2054" t="s">
        <v>346</v>
      </c>
      <c r="BO19" s="2055"/>
      <c r="BP19" s="2055"/>
      <c r="BQ19" s="2056"/>
      <c r="BR19" s="2054" t="s">
        <v>348</v>
      </c>
      <c r="BS19" s="2055"/>
      <c r="BT19" s="2055"/>
      <c r="BU19" s="2056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</row>
    <row r="20" spans="1:130" ht="13.5" thickBot="1">
      <c r="A20" s="103" t="s">
        <v>325</v>
      </c>
      <c r="B20" s="2050">
        <v>2</v>
      </c>
      <c r="C20" s="2051"/>
      <c r="D20" s="2052"/>
      <c r="E20" s="2050">
        <v>1</v>
      </c>
      <c r="F20" s="2051"/>
      <c r="G20" s="2052"/>
      <c r="H20" s="2050">
        <v>2</v>
      </c>
      <c r="I20" s="2051"/>
      <c r="J20" s="2052"/>
      <c r="K20" s="2050">
        <v>7</v>
      </c>
      <c r="L20" s="2051"/>
      <c r="M20" s="2052"/>
      <c r="N20" s="2057">
        <v>0</v>
      </c>
      <c r="O20" s="2058"/>
      <c r="P20" s="2059"/>
      <c r="Q20" s="2060">
        <v>1</v>
      </c>
      <c r="R20" s="2058"/>
      <c r="S20" s="2059"/>
      <c r="T20" s="2057">
        <v>3</v>
      </c>
      <c r="U20" s="2058"/>
      <c r="V20" s="2059"/>
      <c r="W20" s="2057">
        <v>1</v>
      </c>
      <c r="X20" s="2058"/>
      <c r="Y20" s="2059"/>
      <c r="Z20" s="2050">
        <v>2</v>
      </c>
      <c r="AA20" s="2051"/>
      <c r="AB20" s="2052"/>
      <c r="AC20" s="2047">
        <v>2</v>
      </c>
      <c r="AD20" s="2048"/>
      <c r="AE20" s="2049"/>
      <c r="AF20" s="2050">
        <v>5</v>
      </c>
      <c r="AG20" s="2051"/>
      <c r="AH20" s="2052"/>
      <c r="AI20" s="2047">
        <v>8</v>
      </c>
      <c r="AJ20" s="2048"/>
      <c r="AK20" s="2053"/>
      <c r="AL20" s="2045">
        <v>4</v>
      </c>
      <c r="AM20" s="2045"/>
      <c r="AN20" s="2045"/>
      <c r="AO20" s="2046"/>
      <c r="AP20" s="2044">
        <v>3</v>
      </c>
      <c r="AQ20" s="2045"/>
      <c r="AR20" s="2045"/>
      <c r="AS20" s="2046"/>
      <c r="AT20" s="2044">
        <f aca="true" t="shared" si="5" ref="AT20:AT29">AL20-AP20</f>
        <v>1</v>
      </c>
      <c r="AU20" s="2045"/>
      <c r="AV20" s="2045"/>
      <c r="AW20" s="2046"/>
      <c r="AX20" s="2041">
        <v>1</v>
      </c>
      <c r="AY20" s="2042"/>
      <c r="AZ20" s="2042"/>
      <c r="BA20" s="2043"/>
      <c r="BB20" s="2041">
        <v>4</v>
      </c>
      <c r="BC20" s="2042"/>
      <c r="BD20" s="2042"/>
      <c r="BE20" s="2043"/>
      <c r="BF20" s="2041">
        <f aca="true" t="shared" si="6" ref="BF20:BF29">AX20-BB20</f>
        <v>-3</v>
      </c>
      <c r="BG20" s="2042"/>
      <c r="BH20" s="2042"/>
      <c r="BI20" s="2043"/>
      <c r="BJ20" s="2044">
        <f aca="true" t="shared" si="7" ref="BJ20:BJ29">AL20+AX20</f>
        <v>5</v>
      </c>
      <c r="BK20" s="2045"/>
      <c r="BL20" s="2045"/>
      <c r="BM20" s="2046"/>
      <c r="BN20" s="2044">
        <f aca="true" t="shared" si="8" ref="BN20:BN29">AP20+BB20</f>
        <v>7</v>
      </c>
      <c r="BO20" s="2045"/>
      <c r="BP20" s="2045"/>
      <c r="BQ20" s="2046"/>
      <c r="BR20" s="2044">
        <f>BJ20-BN20</f>
        <v>-2</v>
      </c>
      <c r="BS20" s="2045"/>
      <c r="BT20" s="2045"/>
      <c r="BU20" s="2046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</row>
    <row r="21" spans="1:130" ht="13.5" thickBot="1">
      <c r="A21" s="104" t="s">
        <v>73</v>
      </c>
      <c r="B21" s="2031">
        <v>2</v>
      </c>
      <c r="C21" s="2032"/>
      <c r="D21" s="2033"/>
      <c r="E21" s="2031">
        <v>1</v>
      </c>
      <c r="F21" s="2032"/>
      <c r="G21" s="2033"/>
      <c r="H21" s="2031">
        <v>1</v>
      </c>
      <c r="I21" s="2032"/>
      <c r="J21" s="2033"/>
      <c r="K21" s="2031">
        <v>7</v>
      </c>
      <c r="L21" s="2032"/>
      <c r="M21" s="2033"/>
      <c r="N21" s="2037">
        <v>3</v>
      </c>
      <c r="O21" s="2038"/>
      <c r="P21" s="2039"/>
      <c r="Q21" s="2040">
        <v>1</v>
      </c>
      <c r="R21" s="2038"/>
      <c r="S21" s="2039"/>
      <c r="T21" s="2037">
        <v>1</v>
      </c>
      <c r="U21" s="2038"/>
      <c r="V21" s="2039"/>
      <c r="W21" s="2037">
        <v>10</v>
      </c>
      <c r="X21" s="2038"/>
      <c r="Y21" s="2039"/>
      <c r="Z21" s="2028">
        <v>5</v>
      </c>
      <c r="AA21" s="2029"/>
      <c r="AB21" s="2030"/>
      <c r="AC21" s="2031">
        <v>2</v>
      </c>
      <c r="AD21" s="2032"/>
      <c r="AE21" s="2033"/>
      <c r="AF21" s="2031">
        <v>2</v>
      </c>
      <c r="AG21" s="2032"/>
      <c r="AH21" s="2033"/>
      <c r="AI21" s="2034">
        <v>17</v>
      </c>
      <c r="AJ21" s="2035"/>
      <c r="AK21" s="2036"/>
      <c r="AL21" s="2015">
        <v>5</v>
      </c>
      <c r="AM21" s="2015"/>
      <c r="AN21" s="2015"/>
      <c r="AO21" s="2016"/>
      <c r="AP21" s="2014">
        <v>4</v>
      </c>
      <c r="AQ21" s="2015"/>
      <c r="AR21" s="2015"/>
      <c r="AS21" s="2016"/>
      <c r="AT21" s="2014">
        <f t="shared" si="5"/>
        <v>1</v>
      </c>
      <c r="AU21" s="2015"/>
      <c r="AV21" s="2015"/>
      <c r="AW21" s="2016"/>
      <c r="AX21" s="2025">
        <v>7</v>
      </c>
      <c r="AY21" s="2026"/>
      <c r="AZ21" s="2026"/>
      <c r="BA21" s="2027"/>
      <c r="BB21" s="2025">
        <v>8</v>
      </c>
      <c r="BC21" s="2026"/>
      <c r="BD21" s="2026"/>
      <c r="BE21" s="2027"/>
      <c r="BF21" s="2025">
        <f t="shared" si="6"/>
        <v>-1</v>
      </c>
      <c r="BG21" s="2026"/>
      <c r="BH21" s="2026"/>
      <c r="BI21" s="2027"/>
      <c r="BJ21" s="2014">
        <f t="shared" si="7"/>
        <v>12</v>
      </c>
      <c r="BK21" s="2015"/>
      <c r="BL21" s="2015"/>
      <c r="BM21" s="2016"/>
      <c r="BN21" s="2014">
        <f t="shared" si="8"/>
        <v>12</v>
      </c>
      <c r="BO21" s="2015"/>
      <c r="BP21" s="2015"/>
      <c r="BQ21" s="2016"/>
      <c r="BR21" s="2014">
        <f>BJ21-BN21</f>
        <v>0</v>
      </c>
      <c r="BS21" s="2015"/>
      <c r="BT21" s="2015"/>
      <c r="BU21" s="2016"/>
      <c r="BV21" s="29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</row>
    <row r="22" spans="1:130" ht="13.5" thickBot="1">
      <c r="A22" s="105" t="s">
        <v>1034</v>
      </c>
      <c r="B22" s="2008">
        <v>2</v>
      </c>
      <c r="C22" s="2009"/>
      <c r="D22" s="2010"/>
      <c r="E22" s="2008">
        <v>0</v>
      </c>
      <c r="F22" s="2009"/>
      <c r="G22" s="2010"/>
      <c r="H22" s="2008">
        <v>3</v>
      </c>
      <c r="I22" s="2009"/>
      <c r="J22" s="2010"/>
      <c r="K22" s="2008">
        <v>6</v>
      </c>
      <c r="L22" s="2009"/>
      <c r="M22" s="2010"/>
      <c r="N22" s="2017">
        <v>0</v>
      </c>
      <c r="O22" s="2018"/>
      <c r="P22" s="2019"/>
      <c r="Q22" s="2020">
        <v>1</v>
      </c>
      <c r="R22" s="2018"/>
      <c r="S22" s="2021"/>
      <c r="T22" s="2022">
        <v>3</v>
      </c>
      <c r="U22" s="2023"/>
      <c r="V22" s="2024"/>
      <c r="W22" s="2020">
        <v>1</v>
      </c>
      <c r="X22" s="2018"/>
      <c r="Y22" s="2019"/>
      <c r="Z22" s="2008">
        <v>2</v>
      </c>
      <c r="AA22" s="2009"/>
      <c r="AB22" s="2010"/>
      <c r="AC22" s="2008">
        <v>1</v>
      </c>
      <c r="AD22" s="2009"/>
      <c r="AE22" s="2010"/>
      <c r="AF22" s="2011">
        <v>6</v>
      </c>
      <c r="AG22" s="2012"/>
      <c r="AH22" s="2013"/>
      <c r="AI22" s="2008">
        <v>7</v>
      </c>
      <c r="AJ22" s="2009"/>
      <c r="AK22" s="2010"/>
      <c r="AL22" s="2006">
        <v>4</v>
      </c>
      <c r="AM22" s="2006"/>
      <c r="AN22" s="2006"/>
      <c r="AO22" s="2007"/>
      <c r="AP22" s="2005">
        <v>6</v>
      </c>
      <c r="AQ22" s="2006"/>
      <c r="AR22" s="2006"/>
      <c r="AS22" s="2007"/>
      <c r="AT22" s="2005">
        <f t="shared" si="5"/>
        <v>-2</v>
      </c>
      <c r="AU22" s="2006"/>
      <c r="AV22" s="2006"/>
      <c r="AW22" s="2007"/>
      <c r="AX22" s="2002">
        <v>4</v>
      </c>
      <c r="AY22" s="2003"/>
      <c r="AZ22" s="2003"/>
      <c r="BA22" s="2004"/>
      <c r="BB22" s="2002">
        <v>8</v>
      </c>
      <c r="BC22" s="2003"/>
      <c r="BD22" s="2003"/>
      <c r="BE22" s="2004"/>
      <c r="BF22" s="2002">
        <f t="shared" si="6"/>
        <v>-4</v>
      </c>
      <c r="BG22" s="2003"/>
      <c r="BH22" s="2003"/>
      <c r="BI22" s="2004"/>
      <c r="BJ22" s="2005">
        <f t="shared" si="7"/>
        <v>8</v>
      </c>
      <c r="BK22" s="2006"/>
      <c r="BL22" s="2006"/>
      <c r="BM22" s="2007"/>
      <c r="BN22" s="2005">
        <f t="shared" si="8"/>
        <v>14</v>
      </c>
      <c r="BO22" s="2006"/>
      <c r="BP22" s="2006"/>
      <c r="BQ22" s="2007"/>
      <c r="BR22" s="2005">
        <f>BJ22-BN22</f>
        <v>-6</v>
      </c>
      <c r="BS22" s="2006"/>
      <c r="BT22" s="2006"/>
      <c r="BU22" s="200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</row>
    <row r="23" spans="1:130" ht="13.5" thickBot="1">
      <c r="A23" s="363" t="s">
        <v>273</v>
      </c>
      <c r="B23" s="1994">
        <v>2</v>
      </c>
      <c r="C23" s="1995"/>
      <c r="D23" s="1996"/>
      <c r="E23" s="1994">
        <v>2</v>
      </c>
      <c r="F23" s="1995"/>
      <c r="G23" s="1996"/>
      <c r="H23" s="1991">
        <v>1</v>
      </c>
      <c r="I23" s="1992"/>
      <c r="J23" s="1993"/>
      <c r="K23" s="1994">
        <v>8</v>
      </c>
      <c r="L23" s="1995"/>
      <c r="M23" s="1996"/>
      <c r="N23" s="1998">
        <v>1</v>
      </c>
      <c r="O23" s="1999"/>
      <c r="P23" s="2000"/>
      <c r="Q23" s="2001">
        <v>0</v>
      </c>
      <c r="R23" s="1999"/>
      <c r="S23" s="2000"/>
      <c r="T23" s="1998">
        <v>3</v>
      </c>
      <c r="U23" s="1999"/>
      <c r="V23" s="2000"/>
      <c r="W23" s="1998">
        <v>3</v>
      </c>
      <c r="X23" s="1999"/>
      <c r="Y23" s="2000"/>
      <c r="Z23" s="1991">
        <v>3</v>
      </c>
      <c r="AA23" s="1992"/>
      <c r="AB23" s="1993"/>
      <c r="AC23" s="1994">
        <v>2</v>
      </c>
      <c r="AD23" s="1995"/>
      <c r="AE23" s="1996"/>
      <c r="AF23" s="1994">
        <v>4</v>
      </c>
      <c r="AG23" s="1995"/>
      <c r="AH23" s="1996"/>
      <c r="AI23" s="1991">
        <v>11</v>
      </c>
      <c r="AJ23" s="1992"/>
      <c r="AK23" s="1997"/>
      <c r="AL23" s="1979">
        <v>7</v>
      </c>
      <c r="AM23" s="1979"/>
      <c r="AN23" s="1979"/>
      <c r="AO23" s="1980"/>
      <c r="AP23" s="1978">
        <v>5</v>
      </c>
      <c r="AQ23" s="1979"/>
      <c r="AR23" s="1979"/>
      <c r="AS23" s="1980"/>
      <c r="AT23" s="1978">
        <f t="shared" si="5"/>
        <v>2</v>
      </c>
      <c r="AU23" s="1979"/>
      <c r="AV23" s="1979"/>
      <c r="AW23" s="1980"/>
      <c r="AX23" s="1988">
        <v>5</v>
      </c>
      <c r="AY23" s="1989"/>
      <c r="AZ23" s="1989"/>
      <c r="BA23" s="1990"/>
      <c r="BB23" s="1988">
        <v>7</v>
      </c>
      <c r="BC23" s="1989"/>
      <c r="BD23" s="1989"/>
      <c r="BE23" s="1990"/>
      <c r="BF23" s="1988">
        <f t="shared" si="6"/>
        <v>-2</v>
      </c>
      <c r="BG23" s="1989"/>
      <c r="BH23" s="1989"/>
      <c r="BI23" s="1990"/>
      <c r="BJ23" s="1978">
        <f t="shared" si="7"/>
        <v>12</v>
      </c>
      <c r="BK23" s="1979"/>
      <c r="BL23" s="1979"/>
      <c r="BM23" s="1980"/>
      <c r="BN23" s="1978">
        <f t="shared" si="8"/>
        <v>12</v>
      </c>
      <c r="BO23" s="1979"/>
      <c r="BP23" s="1979"/>
      <c r="BQ23" s="1980"/>
      <c r="BR23" s="1978">
        <f aca="true" t="shared" si="9" ref="BR23:BR29">BJ23-BN23</f>
        <v>0</v>
      </c>
      <c r="BS23" s="1979"/>
      <c r="BT23" s="1979"/>
      <c r="BU23" s="1980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</row>
    <row r="24" spans="1:130" ht="13.5" thickBot="1">
      <c r="A24" s="106" t="s">
        <v>1083</v>
      </c>
      <c r="B24" s="1972">
        <v>4</v>
      </c>
      <c r="C24" s="1973"/>
      <c r="D24" s="1974"/>
      <c r="E24" s="1972">
        <v>0</v>
      </c>
      <c r="F24" s="1973"/>
      <c r="G24" s="1974"/>
      <c r="H24" s="1972">
        <v>0</v>
      </c>
      <c r="I24" s="1973"/>
      <c r="J24" s="1974"/>
      <c r="K24" s="1972">
        <v>12</v>
      </c>
      <c r="L24" s="1973"/>
      <c r="M24" s="1974"/>
      <c r="N24" s="1981">
        <v>0</v>
      </c>
      <c r="O24" s="1982"/>
      <c r="P24" s="1983"/>
      <c r="Q24" s="1984">
        <v>2</v>
      </c>
      <c r="R24" s="1982"/>
      <c r="S24" s="1983"/>
      <c r="T24" s="1985">
        <v>3</v>
      </c>
      <c r="U24" s="1986"/>
      <c r="V24" s="1987"/>
      <c r="W24" s="1981">
        <v>2</v>
      </c>
      <c r="X24" s="1982"/>
      <c r="Y24" s="1983"/>
      <c r="Z24" s="1972">
        <v>4</v>
      </c>
      <c r="AA24" s="1973"/>
      <c r="AB24" s="1974"/>
      <c r="AC24" s="1972">
        <v>2</v>
      </c>
      <c r="AD24" s="1973"/>
      <c r="AE24" s="1974"/>
      <c r="AF24" s="1975">
        <v>3</v>
      </c>
      <c r="AG24" s="1976"/>
      <c r="AH24" s="1977"/>
      <c r="AI24" s="1972">
        <v>14</v>
      </c>
      <c r="AJ24" s="1973"/>
      <c r="AK24" s="1974"/>
      <c r="AL24" s="1970">
        <v>9</v>
      </c>
      <c r="AM24" s="1970"/>
      <c r="AN24" s="1970"/>
      <c r="AO24" s="1971"/>
      <c r="AP24" s="1969">
        <v>1</v>
      </c>
      <c r="AQ24" s="1970"/>
      <c r="AR24" s="1970"/>
      <c r="AS24" s="1971"/>
      <c r="AT24" s="1969">
        <f t="shared" si="5"/>
        <v>8</v>
      </c>
      <c r="AU24" s="1970"/>
      <c r="AV24" s="1970"/>
      <c r="AW24" s="1971"/>
      <c r="AX24" s="1966">
        <v>3</v>
      </c>
      <c r="AY24" s="1967"/>
      <c r="AZ24" s="1967"/>
      <c r="BA24" s="1968"/>
      <c r="BB24" s="1966">
        <v>7</v>
      </c>
      <c r="BC24" s="1967"/>
      <c r="BD24" s="1967"/>
      <c r="BE24" s="1968"/>
      <c r="BF24" s="1966">
        <f t="shared" si="6"/>
        <v>-4</v>
      </c>
      <c r="BG24" s="1967"/>
      <c r="BH24" s="1967"/>
      <c r="BI24" s="1968"/>
      <c r="BJ24" s="1969">
        <f t="shared" si="7"/>
        <v>12</v>
      </c>
      <c r="BK24" s="1970"/>
      <c r="BL24" s="1970"/>
      <c r="BM24" s="1971"/>
      <c r="BN24" s="1969">
        <f t="shared" si="8"/>
        <v>8</v>
      </c>
      <c r="BO24" s="1970"/>
      <c r="BP24" s="1970"/>
      <c r="BQ24" s="1971"/>
      <c r="BR24" s="1969">
        <f t="shared" si="9"/>
        <v>4</v>
      </c>
      <c r="BS24" s="1970"/>
      <c r="BT24" s="1970"/>
      <c r="BU24" s="1971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</row>
    <row r="25" spans="1:130" ht="13.5" thickBot="1">
      <c r="A25" s="107" t="s">
        <v>1002</v>
      </c>
      <c r="B25" s="1953">
        <v>3</v>
      </c>
      <c r="C25" s="1954"/>
      <c r="D25" s="1955"/>
      <c r="E25" s="1953">
        <v>1</v>
      </c>
      <c r="F25" s="1954"/>
      <c r="G25" s="1955"/>
      <c r="H25" s="1953">
        <v>1</v>
      </c>
      <c r="I25" s="1954"/>
      <c r="J25" s="1955"/>
      <c r="K25" s="1956">
        <v>10</v>
      </c>
      <c r="L25" s="1957"/>
      <c r="M25" s="1958"/>
      <c r="N25" s="1959">
        <v>2</v>
      </c>
      <c r="O25" s="1960"/>
      <c r="P25" s="1961"/>
      <c r="Q25" s="1962">
        <v>1</v>
      </c>
      <c r="R25" s="1963"/>
      <c r="S25" s="1964"/>
      <c r="T25" s="1959">
        <v>2</v>
      </c>
      <c r="U25" s="1960"/>
      <c r="V25" s="1961"/>
      <c r="W25" s="1962">
        <v>7</v>
      </c>
      <c r="X25" s="1963"/>
      <c r="Y25" s="1965"/>
      <c r="Z25" s="1953">
        <v>5</v>
      </c>
      <c r="AA25" s="1954"/>
      <c r="AB25" s="1955"/>
      <c r="AC25" s="1953">
        <v>1</v>
      </c>
      <c r="AD25" s="1954"/>
      <c r="AE25" s="1955"/>
      <c r="AF25" s="1953">
        <v>3</v>
      </c>
      <c r="AG25" s="1954"/>
      <c r="AH25" s="1955"/>
      <c r="AI25" s="1956">
        <v>16</v>
      </c>
      <c r="AJ25" s="1957"/>
      <c r="AK25" s="1958"/>
      <c r="AL25" s="1939">
        <v>9</v>
      </c>
      <c r="AM25" s="1939"/>
      <c r="AN25" s="1939"/>
      <c r="AO25" s="1940"/>
      <c r="AP25" s="1938">
        <v>6</v>
      </c>
      <c r="AQ25" s="1939"/>
      <c r="AR25" s="1939"/>
      <c r="AS25" s="1940"/>
      <c r="AT25" s="1938">
        <f t="shared" si="5"/>
        <v>3</v>
      </c>
      <c r="AU25" s="1939"/>
      <c r="AV25" s="1939"/>
      <c r="AW25" s="1940"/>
      <c r="AX25" s="1950">
        <v>7</v>
      </c>
      <c r="AY25" s="1951"/>
      <c r="AZ25" s="1951"/>
      <c r="BA25" s="1952"/>
      <c r="BB25" s="1950">
        <v>8</v>
      </c>
      <c r="BC25" s="1951"/>
      <c r="BD25" s="1951"/>
      <c r="BE25" s="1952"/>
      <c r="BF25" s="1950">
        <f t="shared" si="6"/>
        <v>-1</v>
      </c>
      <c r="BG25" s="1951"/>
      <c r="BH25" s="1951"/>
      <c r="BI25" s="1952"/>
      <c r="BJ25" s="1938">
        <f t="shared" si="7"/>
        <v>16</v>
      </c>
      <c r="BK25" s="1939"/>
      <c r="BL25" s="1939"/>
      <c r="BM25" s="1940"/>
      <c r="BN25" s="1938">
        <f t="shared" si="8"/>
        <v>14</v>
      </c>
      <c r="BO25" s="1939"/>
      <c r="BP25" s="1939"/>
      <c r="BQ25" s="1940"/>
      <c r="BR25" s="1938">
        <f t="shared" si="9"/>
        <v>2</v>
      </c>
      <c r="BS25" s="1939"/>
      <c r="BT25" s="1939"/>
      <c r="BU25" s="1940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</row>
    <row r="26" spans="1:130" ht="13.5" thickBot="1">
      <c r="A26" s="108" t="s">
        <v>1258</v>
      </c>
      <c r="B26" s="1932">
        <v>2</v>
      </c>
      <c r="C26" s="1933"/>
      <c r="D26" s="1934"/>
      <c r="E26" s="1932">
        <v>0</v>
      </c>
      <c r="F26" s="1933"/>
      <c r="G26" s="1934"/>
      <c r="H26" s="1935">
        <v>2</v>
      </c>
      <c r="I26" s="1936"/>
      <c r="J26" s="1937"/>
      <c r="K26" s="1932">
        <v>6</v>
      </c>
      <c r="L26" s="1933"/>
      <c r="M26" s="1934"/>
      <c r="N26" s="1941">
        <v>0</v>
      </c>
      <c r="O26" s="1942"/>
      <c r="P26" s="1943"/>
      <c r="Q26" s="1944">
        <v>2</v>
      </c>
      <c r="R26" s="1945"/>
      <c r="S26" s="1946"/>
      <c r="T26" s="1947">
        <v>3</v>
      </c>
      <c r="U26" s="1942"/>
      <c r="V26" s="1948"/>
      <c r="W26" s="1949">
        <v>2</v>
      </c>
      <c r="X26" s="1945"/>
      <c r="Y26" s="1946"/>
      <c r="Z26" s="1935">
        <v>2</v>
      </c>
      <c r="AA26" s="1936"/>
      <c r="AB26" s="1937"/>
      <c r="AC26" s="1932">
        <v>2</v>
      </c>
      <c r="AD26" s="1933"/>
      <c r="AE26" s="1934"/>
      <c r="AF26" s="1935">
        <v>5</v>
      </c>
      <c r="AG26" s="1936"/>
      <c r="AH26" s="1937"/>
      <c r="AI26" s="1932">
        <v>8</v>
      </c>
      <c r="AJ26" s="1933"/>
      <c r="AK26" s="1934"/>
      <c r="AL26" s="1930">
        <v>7</v>
      </c>
      <c r="AM26" s="1930"/>
      <c r="AN26" s="1930"/>
      <c r="AO26" s="1931"/>
      <c r="AP26" s="1929">
        <v>7</v>
      </c>
      <c r="AQ26" s="1930"/>
      <c r="AR26" s="1930"/>
      <c r="AS26" s="1931"/>
      <c r="AT26" s="1929">
        <f t="shared" si="5"/>
        <v>0</v>
      </c>
      <c r="AU26" s="1930"/>
      <c r="AV26" s="1930"/>
      <c r="AW26" s="1931"/>
      <c r="AX26" s="1926">
        <v>2</v>
      </c>
      <c r="AY26" s="1927"/>
      <c r="AZ26" s="1927"/>
      <c r="BA26" s="1928"/>
      <c r="BB26" s="1926">
        <v>5</v>
      </c>
      <c r="BC26" s="1927"/>
      <c r="BD26" s="1927"/>
      <c r="BE26" s="1928"/>
      <c r="BF26" s="1926">
        <f t="shared" si="6"/>
        <v>-3</v>
      </c>
      <c r="BG26" s="1927"/>
      <c r="BH26" s="1927"/>
      <c r="BI26" s="1928"/>
      <c r="BJ26" s="1929">
        <f t="shared" si="7"/>
        <v>9</v>
      </c>
      <c r="BK26" s="1930"/>
      <c r="BL26" s="1930"/>
      <c r="BM26" s="1931"/>
      <c r="BN26" s="1929">
        <f t="shared" si="8"/>
        <v>12</v>
      </c>
      <c r="BO26" s="1930"/>
      <c r="BP26" s="1930"/>
      <c r="BQ26" s="1931"/>
      <c r="BR26" s="1929">
        <f t="shared" si="9"/>
        <v>-3</v>
      </c>
      <c r="BS26" s="1930"/>
      <c r="BT26" s="1930"/>
      <c r="BU26" s="1931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</row>
    <row r="27" spans="1:130" ht="13.5" thickBot="1">
      <c r="A27" s="109" t="s">
        <v>324</v>
      </c>
      <c r="B27" s="1915">
        <v>2</v>
      </c>
      <c r="C27" s="1916"/>
      <c r="D27" s="1917"/>
      <c r="E27" s="1915">
        <v>2</v>
      </c>
      <c r="F27" s="1916"/>
      <c r="G27" s="1917"/>
      <c r="H27" s="1915">
        <v>0</v>
      </c>
      <c r="I27" s="1916"/>
      <c r="J27" s="1917"/>
      <c r="K27" s="1915">
        <v>8</v>
      </c>
      <c r="L27" s="1916"/>
      <c r="M27" s="1917"/>
      <c r="N27" s="1922">
        <v>2</v>
      </c>
      <c r="O27" s="1923"/>
      <c r="P27" s="1924"/>
      <c r="Q27" s="1925">
        <v>1</v>
      </c>
      <c r="R27" s="1923"/>
      <c r="S27" s="1924"/>
      <c r="T27" s="1922">
        <v>2</v>
      </c>
      <c r="U27" s="1923"/>
      <c r="V27" s="1924"/>
      <c r="W27" s="1922">
        <v>7</v>
      </c>
      <c r="X27" s="1923"/>
      <c r="Y27" s="1924"/>
      <c r="Z27" s="1915">
        <v>4</v>
      </c>
      <c r="AA27" s="1916"/>
      <c r="AB27" s="1917"/>
      <c r="AC27" s="1918">
        <v>3</v>
      </c>
      <c r="AD27" s="1919"/>
      <c r="AE27" s="1920"/>
      <c r="AF27" s="1915">
        <v>2</v>
      </c>
      <c r="AG27" s="1916"/>
      <c r="AH27" s="1917"/>
      <c r="AI27" s="1918">
        <v>15</v>
      </c>
      <c r="AJ27" s="1919"/>
      <c r="AK27" s="1921"/>
      <c r="AL27" s="1908">
        <v>7</v>
      </c>
      <c r="AM27" s="1908"/>
      <c r="AN27" s="1908"/>
      <c r="AO27" s="1909"/>
      <c r="AP27" s="1907">
        <v>4</v>
      </c>
      <c r="AQ27" s="1908"/>
      <c r="AR27" s="1908"/>
      <c r="AS27" s="1909"/>
      <c r="AT27" s="1907">
        <f t="shared" si="5"/>
        <v>3</v>
      </c>
      <c r="AU27" s="1908"/>
      <c r="AV27" s="1908"/>
      <c r="AW27" s="1909"/>
      <c r="AX27" s="1912">
        <v>6</v>
      </c>
      <c r="AY27" s="1913"/>
      <c r="AZ27" s="1913"/>
      <c r="BA27" s="1914"/>
      <c r="BB27" s="1912">
        <v>6</v>
      </c>
      <c r="BC27" s="1913"/>
      <c r="BD27" s="1913"/>
      <c r="BE27" s="1914"/>
      <c r="BF27" s="1912">
        <f t="shared" si="6"/>
        <v>0</v>
      </c>
      <c r="BG27" s="1913"/>
      <c r="BH27" s="1913"/>
      <c r="BI27" s="1914"/>
      <c r="BJ27" s="1907">
        <f t="shared" si="7"/>
        <v>13</v>
      </c>
      <c r="BK27" s="1908"/>
      <c r="BL27" s="1908"/>
      <c r="BM27" s="1909"/>
      <c r="BN27" s="1907">
        <f t="shared" si="8"/>
        <v>10</v>
      </c>
      <c r="BO27" s="1908"/>
      <c r="BP27" s="1908"/>
      <c r="BQ27" s="1909"/>
      <c r="BR27" s="1907">
        <f t="shared" si="9"/>
        <v>3</v>
      </c>
      <c r="BS27" s="1908"/>
      <c r="BT27" s="1908"/>
      <c r="BU27" s="1909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</row>
    <row r="28" spans="1:130" ht="13.5" thickBot="1">
      <c r="A28" s="110" t="s">
        <v>1157</v>
      </c>
      <c r="B28" s="1899">
        <v>1</v>
      </c>
      <c r="C28" s="1900"/>
      <c r="D28" s="1901"/>
      <c r="E28" s="1906">
        <v>2</v>
      </c>
      <c r="F28" s="1906"/>
      <c r="G28" s="1906"/>
      <c r="H28" s="1899">
        <v>1</v>
      </c>
      <c r="I28" s="1900"/>
      <c r="J28" s="1901"/>
      <c r="K28" s="1906">
        <v>5</v>
      </c>
      <c r="L28" s="1906"/>
      <c r="M28" s="1906"/>
      <c r="N28" s="1903">
        <v>3</v>
      </c>
      <c r="O28" s="1904"/>
      <c r="P28" s="1905"/>
      <c r="Q28" s="1902">
        <v>2</v>
      </c>
      <c r="R28" s="1902"/>
      <c r="S28" s="1902"/>
      <c r="T28" s="1903">
        <v>0</v>
      </c>
      <c r="U28" s="1904"/>
      <c r="V28" s="1905"/>
      <c r="W28" s="1902">
        <v>11</v>
      </c>
      <c r="X28" s="1902"/>
      <c r="Y28" s="1902"/>
      <c r="Z28" s="1899">
        <v>4</v>
      </c>
      <c r="AA28" s="1900"/>
      <c r="AB28" s="1901"/>
      <c r="AC28" s="1906">
        <v>4</v>
      </c>
      <c r="AD28" s="1906"/>
      <c r="AE28" s="1906"/>
      <c r="AF28" s="1899">
        <v>1</v>
      </c>
      <c r="AG28" s="1900"/>
      <c r="AH28" s="1901"/>
      <c r="AI28" s="1906">
        <v>16</v>
      </c>
      <c r="AJ28" s="1906"/>
      <c r="AK28" s="1906"/>
      <c r="AL28" s="1903">
        <v>6</v>
      </c>
      <c r="AM28" s="1904"/>
      <c r="AN28" s="1904"/>
      <c r="AO28" s="1905"/>
      <c r="AP28" s="1902">
        <v>6</v>
      </c>
      <c r="AQ28" s="1902"/>
      <c r="AR28" s="1902"/>
      <c r="AS28" s="1902"/>
      <c r="AT28" s="1903">
        <f t="shared" si="5"/>
        <v>0</v>
      </c>
      <c r="AU28" s="1904"/>
      <c r="AV28" s="1904"/>
      <c r="AW28" s="1905"/>
      <c r="AX28" s="1906">
        <v>11</v>
      </c>
      <c r="AY28" s="1906"/>
      <c r="AZ28" s="1906"/>
      <c r="BA28" s="1906"/>
      <c r="BB28" s="1899">
        <v>7</v>
      </c>
      <c r="BC28" s="1900"/>
      <c r="BD28" s="1900"/>
      <c r="BE28" s="1901"/>
      <c r="BF28" s="1906">
        <f t="shared" si="6"/>
        <v>4</v>
      </c>
      <c r="BG28" s="1906"/>
      <c r="BH28" s="1906"/>
      <c r="BI28" s="1906"/>
      <c r="BJ28" s="1903">
        <f t="shared" si="7"/>
        <v>17</v>
      </c>
      <c r="BK28" s="1904"/>
      <c r="BL28" s="1904"/>
      <c r="BM28" s="1905"/>
      <c r="BN28" s="1902">
        <f t="shared" si="8"/>
        <v>13</v>
      </c>
      <c r="BO28" s="1902"/>
      <c r="BP28" s="1902"/>
      <c r="BQ28" s="1902"/>
      <c r="BR28" s="1903">
        <f t="shared" si="9"/>
        <v>4</v>
      </c>
      <c r="BS28" s="1904"/>
      <c r="BT28" s="1904"/>
      <c r="BU28" s="1905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</row>
    <row r="29" spans="1:130" ht="13.5" thickBot="1">
      <c r="A29" s="482" t="s">
        <v>312</v>
      </c>
      <c r="B29" s="1887">
        <v>2</v>
      </c>
      <c r="C29" s="1888"/>
      <c r="D29" s="1898"/>
      <c r="E29" s="1887">
        <v>2</v>
      </c>
      <c r="F29" s="1888"/>
      <c r="G29" s="1898"/>
      <c r="H29" s="1887">
        <v>1</v>
      </c>
      <c r="I29" s="1888"/>
      <c r="J29" s="1898"/>
      <c r="K29" s="1887">
        <v>8</v>
      </c>
      <c r="L29" s="1888"/>
      <c r="M29" s="1898"/>
      <c r="N29" s="1890">
        <v>1</v>
      </c>
      <c r="O29" s="1891"/>
      <c r="P29" s="1889"/>
      <c r="Q29" s="1891">
        <v>1</v>
      </c>
      <c r="R29" s="1891"/>
      <c r="S29" s="1889"/>
      <c r="T29" s="1890">
        <v>2</v>
      </c>
      <c r="U29" s="1891"/>
      <c r="V29" s="1889"/>
      <c r="W29" s="1890">
        <v>4</v>
      </c>
      <c r="X29" s="1891"/>
      <c r="Y29" s="1889"/>
      <c r="Z29" s="1887">
        <v>3</v>
      </c>
      <c r="AA29" s="1888"/>
      <c r="AB29" s="1898"/>
      <c r="AC29" s="1887">
        <v>3</v>
      </c>
      <c r="AD29" s="1888"/>
      <c r="AE29" s="1898"/>
      <c r="AF29" s="1887">
        <v>3</v>
      </c>
      <c r="AG29" s="1888"/>
      <c r="AH29" s="1898"/>
      <c r="AI29" s="1887">
        <v>12</v>
      </c>
      <c r="AJ29" s="1888"/>
      <c r="AK29" s="1898"/>
      <c r="AL29" s="1890">
        <v>7</v>
      </c>
      <c r="AM29" s="1891"/>
      <c r="AN29" s="1891"/>
      <c r="AO29" s="1889"/>
      <c r="AP29" s="1890">
        <v>7</v>
      </c>
      <c r="AQ29" s="1891"/>
      <c r="AR29" s="1891"/>
      <c r="AS29" s="1889"/>
      <c r="AT29" s="1890">
        <f t="shared" si="5"/>
        <v>0</v>
      </c>
      <c r="AU29" s="1891"/>
      <c r="AV29" s="1891"/>
      <c r="AW29" s="1889"/>
      <c r="AX29" s="1887">
        <v>4</v>
      </c>
      <c r="AY29" s="1888"/>
      <c r="AZ29" s="1888"/>
      <c r="BA29" s="1898"/>
      <c r="BB29" s="1887">
        <v>5</v>
      </c>
      <c r="BC29" s="1888"/>
      <c r="BD29" s="1888"/>
      <c r="BE29" s="1898"/>
      <c r="BF29" s="1887">
        <f t="shared" si="6"/>
        <v>-1</v>
      </c>
      <c r="BG29" s="1888"/>
      <c r="BH29" s="1888"/>
      <c r="BI29" s="1898"/>
      <c r="BJ29" s="1890">
        <f t="shared" si="7"/>
        <v>11</v>
      </c>
      <c r="BK29" s="1891"/>
      <c r="BL29" s="1891"/>
      <c r="BM29" s="1889"/>
      <c r="BN29" s="1890">
        <f t="shared" si="8"/>
        <v>12</v>
      </c>
      <c r="BO29" s="1891"/>
      <c r="BP29" s="1891"/>
      <c r="BQ29" s="1889"/>
      <c r="BR29" s="1890">
        <f t="shared" si="9"/>
        <v>-1</v>
      </c>
      <c r="BS29" s="1891"/>
      <c r="BT29" s="1891"/>
      <c r="BU29" s="1889"/>
      <c r="BV29" s="111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</row>
    <row r="30" spans="1:130" ht="13.5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</row>
    <row r="31" spans="1:130" ht="13.5" thickBot="1">
      <c r="A31" s="2076" t="s">
        <v>353</v>
      </c>
      <c r="B31" s="2077"/>
      <c r="C31" s="2077"/>
      <c r="D31" s="2077"/>
      <c r="E31" s="2077"/>
      <c r="F31" s="2077"/>
      <c r="G31" s="2077"/>
      <c r="H31" s="2077"/>
      <c r="I31" s="2077"/>
      <c r="J31" s="2077"/>
      <c r="K31" s="2077"/>
      <c r="L31" s="2077"/>
      <c r="M31" s="2077"/>
      <c r="N31" s="2077"/>
      <c r="O31" s="2077"/>
      <c r="P31" s="2077"/>
      <c r="Q31" s="2077"/>
      <c r="R31" s="2077"/>
      <c r="S31" s="2077"/>
      <c r="T31" s="2077"/>
      <c r="U31" s="2077"/>
      <c r="V31" s="2077"/>
      <c r="W31" s="2077"/>
      <c r="X31" s="2077"/>
      <c r="Y31" s="2077"/>
      <c r="Z31" s="2077"/>
      <c r="AA31" s="2077"/>
      <c r="AB31" s="2077"/>
      <c r="AC31" s="2077"/>
      <c r="AD31" s="2077"/>
      <c r="AE31" s="2077"/>
      <c r="AF31" s="2077"/>
      <c r="AG31" s="2077"/>
      <c r="AH31" s="2077"/>
      <c r="AI31" s="2077"/>
      <c r="AJ31" s="2077"/>
      <c r="AK31" s="2077"/>
      <c r="AL31" s="2077"/>
      <c r="AM31" s="2077"/>
      <c r="AN31" s="2077"/>
      <c r="AO31" s="2077"/>
      <c r="AP31" s="2077"/>
      <c r="AQ31" s="2077"/>
      <c r="AR31" s="2077"/>
      <c r="AS31" s="2077"/>
      <c r="AT31" s="2077"/>
      <c r="AU31" s="2077"/>
      <c r="AV31" s="2077"/>
      <c r="AW31" s="2077"/>
      <c r="AX31" s="2077"/>
      <c r="AY31" s="2077"/>
      <c r="AZ31" s="2077"/>
      <c r="BA31" s="2077"/>
      <c r="BB31" s="2077"/>
      <c r="BC31" s="2077"/>
      <c r="BD31" s="2077"/>
      <c r="BE31" s="2077"/>
      <c r="BF31" s="2077"/>
      <c r="BG31" s="2077"/>
      <c r="BH31" s="2077"/>
      <c r="BI31" s="2077"/>
      <c r="BJ31" s="2077"/>
      <c r="BK31" s="2077"/>
      <c r="BL31" s="2077"/>
      <c r="BM31" s="2077"/>
      <c r="BN31" s="2077"/>
      <c r="BO31" s="2077"/>
      <c r="BP31" s="2077"/>
      <c r="BQ31" s="2077"/>
      <c r="BR31" s="2077"/>
      <c r="BS31" s="2077"/>
      <c r="BT31" s="2077"/>
      <c r="BU31" s="2078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</row>
    <row r="32" spans="1:130" ht="13.5" thickBot="1">
      <c r="A32" s="100" t="s">
        <v>980</v>
      </c>
      <c r="B32" s="2067" t="s">
        <v>981</v>
      </c>
      <c r="C32" s="2068"/>
      <c r="D32" s="2068"/>
      <c r="E32" s="2068"/>
      <c r="F32" s="2068"/>
      <c r="G32" s="2068"/>
      <c r="H32" s="2068"/>
      <c r="I32" s="2068"/>
      <c r="J32" s="2068"/>
      <c r="K32" s="2068"/>
      <c r="L32" s="2068"/>
      <c r="M32" s="2068"/>
      <c r="N32" s="2068"/>
      <c r="O32" s="2068"/>
      <c r="P32" s="2068"/>
      <c r="Q32" s="2068"/>
      <c r="R32" s="2068"/>
      <c r="S32" s="2068"/>
      <c r="T32" s="2068"/>
      <c r="U32" s="2068"/>
      <c r="V32" s="2068"/>
      <c r="W32" s="2068"/>
      <c r="X32" s="2068"/>
      <c r="Y32" s="2068"/>
      <c r="Z32" s="2068"/>
      <c r="AA32" s="2068"/>
      <c r="AB32" s="2068"/>
      <c r="AC32" s="2068"/>
      <c r="AD32" s="2068"/>
      <c r="AE32" s="2068"/>
      <c r="AF32" s="2068"/>
      <c r="AG32" s="2068"/>
      <c r="AH32" s="2068"/>
      <c r="AI32" s="2068"/>
      <c r="AJ32" s="2068"/>
      <c r="AK32" s="2069"/>
      <c r="AL32" s="2070" t="s">
        <v>347</v>
      </c>
      <c r="AM32" s="2071"/>
      <c r="AN32" s="2071"/>
      <c r="AO32" s="2071"/>
      <c r="AP32" s="2071"/>
      <c r="AQ32" s="2071"/>
      <c r="AR32" s="2071"/>
      <c r="AS32" s="2071"/>
      <c r="AT32" s="2071"/>
      <c r="AU32" s="2071"/>
      <c r="AV32" s="2071"/>
      <c r="AW32" s="2071"/>
      <c r="AX32" s="2071"/>
      <c r="AY32" s="2071"/>
      <c r="AZ32" s="2071"/>
      <c r="BA32" s="2071"/>
      <c r="BB32" s="2071"/>
      <c r="BC32" s="2071"/>
      <c r="BD32" s="2071"/>
      <c r="BE32" s="2071"/>
      <c r="BF32" s="2071"/>
      <c r="BG32" s="2071"/>
      <c r="BH32" s="2071"/>
      <c r="BI32" s="2071"/>
      <c r="BJ32" s="2071"/>
      <c r="BK32" s="2071"/>
      <c r="BL32" s="2071"/>
      <c r="BM32" s="2071"/>
      <c r="BN32" s="2071"/>
      <c r="BO32" s="2071"/>
      <c r="BP32" s="2071"/>
      <c r="BQ32" s="2071"/>
      <c r="BR32" s="2071"/>
      <c r="BS32" s="2071"/>
      <c r="BT32" s="2071"/>
      <c r="BU32" s="2072"/>
      <c r="BV32" s="310"/>
      <c r="BW32" s="310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</row>
    <row r="33" spans="1:130" ht="13.5" thickBot="1">
      <c r="A33" s="101" t="s">
        <v>982</v>
      </c>
      <c r="B33" s="2067" t="s">
        <v>984</v>
      </c>
      <c r="C33" s="2068"/>
      <c r="D33" s="2068"/>
      <c r="E33" s="2068"/>
      <c r="F33" s="2068"/>
      <c r="G33" s="2068"/>
      <c r="H33" s="2068"/>
      <c r="I33" s="2068"/>
      <c r="J33" s="2068"/>
      <c r="K33" s="2068"/>
      <c r="L33" s="2068"/>
      <c r="M33" s="2069"/>
      <c r="N33" s="2070" t="s">
        <v>985</v>
      </c>
      <c r="O33" s="2071"/>
      <c r="P33" s="2071"/>
      <c r="Q33" s="2071"/>
      <c r="R33" s="2071"/>
      <c r="S33" s="2071"/>
      <c r="T33" s="2071"/>
      <c r="U33" s="2071"/>
      <c r="V33" s="2071"/>
      <c r="W33" s="2071"/>
      <c r="X33" s="2071"/>
      <c r="Y33" s="2072"/>
      <c r="Z33" s="2067" t="s">
        <v>986</v>
      </c>
      <c r="AA33" s="2068"/>
      <c r="AB33" s="2068"/>
      <c r="AC33" s="2068"/>
      <c r="AD33" s="2068"/>
      <c r="AE33" s="2068"/>
      <c r="AF33" s="2068"/>
      <c r="AG33" s="2068"/>
      <c r="AH33" s="2068"/>
      <c r="AI33" s="2068"/>
      <c r="AJ33" s="2068"/>
      <c r="AK33" s="2068"/>
      <c r="AL33" s="2070" t="s">
        <v>984</v>
      </c>
      <c r="AM33" s="2071"/>
      <c r="AN33" s="2071"/>
      <c r="AO33" s="2071"/>
      <c r="AP33" s="2071"/>
      <c r="AQ33" s="2071"/>
      <c r="AR33" s="2071"/>
      <c r="AS33" s="2071"/>
      <c r="AT33" s="2071"/>
      <c r="AU33" s="2071"/>
      <c r="AV33" s="2071"/>
      <c r="AW33" s="2072"/>
      <c r="AX33" s="2067" t="s">
        <v>985</v>
      </c>
      <c r="AY33" s="2068"/>
      <c r="AZ33" s="2068"/>
      <c r="BA33" s="2068"/>
      <c r="BB33" s="2068"/>
      <c r="BC33" s="2068"/>
      <c r="BD33" s="2068"/>
      <c r="BE33" s="2068"/>
      <c r="BF33" s="2068"/>
      <c r="BG33" s="2068"/>
      <c r="BH33" s="2068"/>
      <c r="BI33" s="2069"/>
      <c r="BJ33" s="2070" t="s">
        <v>986</v>
      </c>
      <c r="BK33" s="2071"/>
      <c r="BL33" s="2071"/>
      <c r="BM33" s="2071"/>
      <c r="BN33" s="2071"/>
      <c r="BO33" s="2071"/>
      <c r="BP33" s="2071"/>
      <c r="BQ33" s="2071"/>
      <c r="BR33" s="2071"/>
      <c r="BS33" s="2071"/>
      <c r="BT33" s="2071"/>
      <c r="BU33" s="2072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</row>
    <row r="34" spans="1:130" ht="13.5" thickBot="1">
      <c r="A34" s="102" t="s">
        <v>983</v>
      </c>
      <c r="B34" s="2064" t="s">
        <v>967</v>
      </c>
      <c r="C34" s="2065"/>
      <c r="D34" s="2066"/>
      <c r="E34" s="2064" t="s">
        <v>344</v>
      </c>
      <c r="F34" s="2065"/>
      <c r="G34" s="2066"/>
      <c r="H34" s="2064" t="s">
        <v>343</v>
      </c>
      <c r="I34" s="2065"/>
      <c r="J34" s="2066"/>
      <c r="K34" s="2064" t="s">
        <v>349</v>
      </c>
      <c r="L34" s="2065"/>
      <c r="M34" s="2066"/>
      <c r="N34" s="2073" t="s">
        <v>967</v>
      </c>
      <c r="O34" s="2074"/>
      <c r="P34" s="2075"/>
      <c r="Q34" s="2073" t="s">
        <v>344</v>
      </c>
      <c r="R34" s="2074"/>
      <c r="S34" s="2075"/>
      <c r="T34" s="2073" t="s">
        <v>343</v>
      </c>
      <c r="U34" s="2074"/>
      <c r="V34" s="2075"/>
      <c r="W34" s="2073" t="s">
        <v>349</v>
      </c>
      <c r="X34" s="2074"/>
      <c r="Y34" s="2075"/>
      <c r="Z34" s="2064" t="s">
        <v>967</v>
      </c>
      <c r="AA34" s="2065"/>
      <c r="AB34" s="2066"/>
      <c r="AC34" s="2064" t="s">
        <v>344</v>
      </c>
      <c r="AD34" s="2065"/>
      <c r="AE34" s="2066"/>
      <c r="AF34" s="2064" t="s">
        <v>343</v>
      </c>
      <c r="AG34" s="2065"/>
      <c r="AH34" s="2066"/>
      <c r="AI34" s="2064" t="s">
        <v>349</v>
      </c>
      <c r="AJ34" s="2065"/>
      <c r="AK34" s="2066"/>
      <c r="AL34" s="2054" t="s">
        <v>345</v>
      </c>
      <c r="AM34" s="2055"/>
      <c r="AN34" s="2055"/>
      <c r="AO34" s="2056"/>
      <c r="AP34" s="2054" t="s">
        <v>346</v>
      </c>
      <c r="AQ34" s="2055"/>
      <c r="AR34" s="2055"/>
      <c r="AS34" s="2056"/>
      <c r="AT34" s="2054" t="s">
        <v>348</v>
      </c>
      <c r="AU34" s="2055"/>
      <c r="AV34" s="2055"/>
      <c r="AW34" s="2056"/>
      <c r="AX34" s="2061" t="s">
        <v>345</v>
      </c>
      <c r="AY34" s="2062"/>
      <c r="AZ34" s="2062"/>
      <c r="BA34" s="2063"/>
      <c r="BB34" s="2061" t="s">
        <v>346</v>
      </c>
      <c r="BC34" s="2062"/>
      <c r="BD34" s="2062"/>
      <c r="BE34" s="2063"/>
      <c r="BF34" s="2061" t="s">
        <v>348</v>
      </c>
      <c r="BG34" s="2062"/>
      <c r="BH34" s="2062"/>
      <c r="BI34" s="2063"/>
      <c r="BJ34" s="2054" t="s">
        <v>345</v>
      </c>
      <c r="BK34" s="2055"/>
      <c r="BL34" s="2055"/>
      <c r="BM34" s="2056"/>
      <c r="BN34" s="2054" t="s">
        <v>346</v>
      </c>
      <c r="BO34" s="2055"/>
      <c r="BP34" s="2055"/>
      <c r="BQ34" s="2056"/>
      <c r="BR34" s="2054" t="s">
        <v>348</v>
      </c>
      <c r="BS34" s="2055"/>
      <c r="BT34" s="2055"/>
      <c r="BU34" s="2056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</row>
    <row r="35" spans="1:130" ht="13.5" thickBot="1">
      <c r="A35" s="103" t="s">
        <v>325</v>
      </c>
      <c r="B35" s="2050">
        <v>2</v>
      </c>
      <c r="C35" s="2051"/>
      <c r="D35" s="2052"/>
      <c r="E35" s="2050">
        <v>1</v>
      </c>
      <c r="F35" s="2051"/>
      <c r="G35" s="2052"/>
      <c r="H35" s="2050">
        <v>1</v>
      </c>
      <c r="I35" s="2051"/>
      <c r="J35" s="2052"/>
      <c r="K35" s="2050">
        <v>7</v>
      </c>
      <c r="L35" s="2051"/>
      <c r="M35" s="2052"/>
      <c r="N35" s="2057">
        <v>0</v>
      </c>
      <c r="O35" s="2058"/>
      <c r="P35" s="2059"/>
      <c r="Q35" s="2060">
        <v>2</v>
      </c>
      <c r="R35" s="2058"/>
      <c r="S35" s="2059"/>
      <c r="T35" s="2057">
        <v>3</v>
      </c>
      <c r="U35" s="2058"/>
      <c r="V35" s="2059"/>
      <c r="W35" s="2057">
        <v>2</v>
      </c>
      <c r="X35" s="2058"/>
      <c r="Y35" s="2059"/>
      <c r="Z35" s="2050">
        <v>2</v>
      </c>
      <c r="AA35" s="2051"/>
      <c r="AB35" s="2052"/>
      <c r="AC35" s="2047">
        <v>3</v>
      </c>
      <c r="AD35" s="2048"/>
      <c r="AE35" s="2049"/>
      <c r="AF35" s="2050">
        <v>4</v>
      </c>
      <c r="AG35" s="2051"/>
      <c r="AH35" s="2052"/>
      <c r="AI35" s="2047">
        <v>9</v>
      </c>
      <c r="AJ35" s="2048"/>
      <c r="AK35" s="2053"/>
      <c r="AL35" s="2045">
        <v>8</v>
      </c>
      <c r="AM35" s="2045"/>
      <c r="AN35" s="2045"/>
      <c r="AO35" s="2046"/>
      <c r="AP35" s="2044">
        <v>5</v>
      </c>
      <c r="AQ35" s="2045"/>
      <c r="AR35" s="2045"/>
      <c r="AS35" s="2046"/>
      <c r="AT35" s="2044">
        <f aca="true" t="shared" si="10" ref="AT35:AT44">AL35-AP35</f>
        <v>3</v>
      </c>
      <c r="AU35" s="2045"/>
      <c r="AV35" s="2045"/>
      <c r="AW35" s="2046"/>
      <c r="AX35" s="2041">
        <v>5</v>
      </c>
      <c r="AY35" s="2042"/>
      <c r="AZ35" s="2042"/>
      <c r="BA35" s="2043"/>
      <c r="BB35" s="2041">
        <v>10</v>
      </c>
      <c r="BC35" s="2042"/>
      <c r="BD35" s="2042"/>
      <c r="BE35" s="2043"/>
      <c r="BF35" s="2041">
        <f>AX35-BB35</f>
        <v>-5</v>
      </c>
      <c r="BG35" s="2042"/>
      <c r="BH35" s="2042"/>
      <c r="BI35" s="2043"/>
      <c r="BJ35" s="2044">
        <f aca="true" t="shared" si="11" ref="BJ35:BJ44">AL35+AX35</f>
        <v>13</v>
      </c>
      <c r="BK35" s="2045"/>
      <c r="BL35" s="2045"/>
      <c r="BM35" s="2046"/>
      <c r="BN35" s="2044">
        <f aca="true" t="shared" si="12" ref="BN35:BN44">AP35+BB35</f>
        <v>15</v>
      </c>
      <c r="BO35" s="2045"/>
      <c r="BP35" s="2045"/>
      <c r="BQ35" s="2046"/>
      <c r="BR35" s="2044">
        <f aca="true" t="shared" si="13" ref="BR35:BR44">BJ35-BN35</f>
        <v>-2</v>
      </c>
      <c r="BS35" s="2045"/>
      <c r="BT35" s="2045"/>
      <c r="BU35" s="2046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</row>
    <row r="36" spans="1:130" ht="13.5" thickBot="1">
      <c r="A36" s="104" t="s">
        <v>73</v>
      </c>
      <c r="B36" s="2031">
        <v>2</v>
      </c>
      <c r="C36" s="2032"/>
      <c r="D36" s="2033"/>
      <c r="E36" s="2031">
        <v>3</v>
      </c>
      <c r="F36" s="2032"/>
      <c r="G36" s="2033"/>
      <c r="H36" s="2031">
        <v>0</v>
      </c>
      <c r="I36" s="2032"/>
      <c r="J36" s="2033"/>
      <c r="K36" s="2031">
        <v>9</v>
      </c>
      <c r="L36" s="2032"/>
      <c r="M36" s="2033"/>
      <c r="N36" s="2037">
        <v>2</v>
      </c>
      <c r="O36" s="2038"/>
      <c r="P36" s="2039"/>
      <c r="Q36" s="2040">
        <v>0</v>
      </c>
      <c r="R36" s="2038"/>
      <c r="S36" s="2039"/>
      <c r="T36" s="2037">
        <v>2</v>
      </c>
      <c r="U36" s="2038"/>
      <c r="V36" s="2039"/>
      <c r="W36" s="2037">
        <v>6</v>
      </c>
      <c r="X36" s="2038"/>
      <c r="Y36" s="2039"/>
      <c r="Z36" s="2028">
        <v>4</v>
      </c>
      <c r="AA36" s="2029"/>
      <c r="AB36" s="2030"/>
      <c r="AC36" s="2031">
        <v>3</v>
      </c>
      <c r="AD36" s="2032"/>
      <c r="AE36" s="2033"/>
      <c r="AF36" s="2031">
        <v>2</v>
      </c>
      <c r="AG36" s="2032"/>
      <c r="AH36" s="2033"/>
      <c r="AI36" s="2034">
        <v>15</v>
      </c>
      <c r="AJ36" s="2035"/>
      <c r="AK36" s="2036"/>
      <c r="AL36" s="2015">
        <v>11</v>
      </c>
      <c r="AM36" s="2015"/>
      <c r="AN36" s="2015"/>
      <c r="AO36" s="2016"/>
      <c r="AP36" s="2014">
        <v>7</v>
      </c>
      <c r="AQ36" s="2015"/>
      <c r="AR36" s="2015"/>
      <c r="AS36" s="2016"/>
      <c r="AT36" s="2014">
        <f t="shared" si="10"/>
        <v>4</v>
      </c>
      <c r="AU36" s="2015"/>
      <c r="AV36" s="2015"/>
      <c r="AW36" s="2016"/>
      <c r="AX36" s="2025">
        <v>10</v>
      </c>
      <c r="AY36" s="2026"/>
      <c r="AZ36" s="2026"/>
      <c r="BA36" s="2027"/>
      <c r="BB36" s="2025">
        <v>8</v>
      </c>
      <c r="BC36" s="2026"/>
      <c r="BD36" s="2026"/>
      <c r="BE36" s="2027"/>
      <c r="BF36" s="2025">
        <f>AX36-BB36</f>
        <v>2</v>
      </c>
      <c r="BG36" s="2026"/>
      <c r="BH36" s="2026"/>
      <c r="BI36" s="2027"/>
      <c r="BJ36" s="2014">
        <f t="shared" si="11"/>
        <v>21</v>
      </c>
      <c r="BK36" s="2015"/>
      <c r="BL36" s="2015"/>
      <c r="BM36" s="2016"/>
      <c r="BN36" s="2014">
        <f t="shared" si="12"/>
        <v>15</v>
      </c>
      <c r="BO36" s="2015"/>
      <c r="BP36" s="2015"/>
      <c r="BQ36" s="2016"/>
      <c r="BR36" s="2014">
        <f t="shared" si="13"/>
        <v>6</v>
      </c>
      <c r="BS36" s="2015"/>
      <c r="BT36" s="2015"/>
      <c r="BU36" s="2016"/>
      <c r="BV36" s="29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</row>
    <row r="37" spans="1:130" ht="13.5" thickBot="1">
      <c r="A37" s="105" t="s">
        <v>1034</v>
      </c>
      <c r="B37" s="2008">
        <v>1</v>
      </c>
      <c r="C37" s="2009"/>
      <c r="D37" s="2010"/>
      <c r="E37" s="2008">
        <v>1</v>
      </c>
      <c r="F37" s="2009"/>
      <c r="G37" s="2010"/>
      <c r="H37" s="2008">
        <v>2</v>
      </c>
      <c r="I37" s="2009"/>
      <c r="J37" s="2010"/>
      <c r="K37" s="2008">
        <v>4</v>
      </c>
      <c r="L37" s="2009"/>
      <c r="M37" s="2010"/>
      <c r="N37" s="2017">
        <v>1</v>
      </c>
      <c r="O37" s="2018"/>
      <c r="P37" s="2019"/>
      <c r="Q37" s="2020">
        <v>2</v>
      </c>
      <c r="R37" s="2018"/>
      <c r="S37" s="2021"/>
      <c r="T37" s="2022">
        <v>2</v>
      </c>
      <c r="U37" s="2023"/>
      <c r="V37" s="2024"/>
      <c r="W37" s="2020">
        <v>5</v>
      </c>
      <c r="X37" s="2018"/>
      <c r="Y37" s="2019"/>
      <c r="Z37" s="2008">
        <v>2</v>
      </c>
      <c r="AA37" s="2009"/>
      <c r="AB37" s="2010"/>
      <c r="AC37" s="2008">
        <v>3</v>
      </c>
      <c r="AD37" s="2009"/>
      <c r="AE37" s="2010"/>
      <c r="AF37" s="2011">
        <v>4</v>
      </c>
      <c r="AG37" s="2012"/>
      <c r="AH37" s="2013"/>
      <c r="AI37" s="2008">
        <v>9</v>
      </c>
      <c r="AJ37" s="2009"/>
      <c r="AK37" s="2010"/>
      <c r="AL37" s="2006">
        <v>7</v>
      </c>
      <c r="AM37" s="2006"/>
      <c r="AN37" s="2006"/>
      <c r="AO37" s="2007"/>
      <c r="AP37" s="2005">
        <v>8</v>
      </c>
      <c r="AQ37" s="2006"/>
      <c r="AR37" s="2006"/>
      <c r="AS37" s="2007"/>
      <c r="AT37" s="2005">
        <f t="shared" si="10"/>
        <v>-1</v>
      </c>
      <c r="AU37" s="2006"/>
      <c r="AV37" s="2006"/>
      <c r="AW37" s="2007"/>
      <c r="AX37" s="2002">
        <v>8</v>
      </c>
      <c r="AY37" s="2003"/>
      <c r="AZ37" s="2003"/>
      <c r="BA37" s="2004"/>
      <c r="BB37" s="2002">
        <v>11</v>
      </c>
      <c r="BC37" s="2003"/>
      <c r="BD37" s="2003"/>
      <c r="BE37" s="2004"/>
      <c r="BF37" s="2002">
        <f>AX37-BB37</f>
        <v>-3</v>
      </c>
      <c r="BG37" s="2003"/>
      <c r="BH37" s="2003"/>
      <c r="BI37" s="2004"/>
      <c r="BJ37" s="2005">
        <f t="shared" si="11"/>
        <v>15</v>
      </c>
      <c r="BK37" s="2006"/>
      <c r="BL37" s="2006"/>
      <c r="BM37" s="2007"/>
      <c r="BN37" s="2005">
        <f t="shared" si="12"/>
        <v>19</v>
      </c>
      <c r="BO37" s="2006"/>
      <c r="BP37" s="2006"/>
      <c r="BQ37" s="2007"/>
      <c r="BR37" s="2005">
        <f t="shared" si="13"/>
        <v>-4</v>
      </c>
      <c r="BS37" s="2006"/>
      <c r="BT37" s="2006"/>
      <c r="BU37" s="200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</row>
    <row r="38" spans="1:130" ht="13.5" thickBot="1">
      <c r="A38" s="363" t="s">
        <v>273</v>
      </c>
      <c r="B38" s="1994">
        <v>3</v>
      </c>
      <c r="C38" s="1995"/>
      <c r="D38" s="1996"/>
      <c r="E38" s="1994">
        <v>0</v>
      </c>
      <c r="F38" s="1995"/>
      <c r="G38" s="1996"/>
      <c r="H38" s="1991">
        <v>1</v>
      </c>
      <c r="I38" s="1992"/>
      <c r="J38" s="1993"/>
      <c r="K38" s="1994">
        <v>9</v>
      </c>
      <c r="L38" s="1995"/>
      <c r="M38" s="1996"/>
      <c r="N38" s="1998">
        <v>3</v>
      </c>
      <c r="O38" s="1999"/>
      <c r="P38" s="2000"/>
      <c r="Q38" s="2001">
        <v>1</v>
      </c>
      <c r="R38" s="1999"/>
      <c r="S38" s="2000"/>
      <c r="T38" s="1998">
        <v>1</v>
      </c>
      <c r="U38" s="1999"/>
      <c r="V38" s="2000"/>
      <c r="W38" s="1998">
        <v>10</v>
      </c>
      <c r="X38" s="1999"/>
      <c r="Y38" s="2000"/>
      <c r="Z38" s="1991">
        <v>6</v>
      </c>
      <c r="AA38" s="1992"/>
      <c r="AB38" s="1993"/>
      <c r="AC38" s="1994">
        <v>1</v>
      </c>
      <c r="AD38" s="1995"/>
      <c r="AE38" s="1996"/>
      <c r="AF38" s="1994">
        <v>2</v>
      </c>
      <c r="AG38" s="1995"/>
      <c r="AH38" s="1996"/>
      <c r="AI38" s="1991">
        <v>19</v>
      </c>
      <c r="AJ38" s="1992"/>
      <c r="AK38" s="1997"/>
      <c r="AL38" s="1979">
        <v>12</v>
      </c>
      <c r="AM38" s="1979"/>
      <c r="AN38" s="1979"/>
      <c r="AO38" s="1980"/>
      <c r="AP38" s="1978">
        <v>8</v>
      </c>
      <c r="AQ38" s="1979"/>
      <c r="AR38" s="1979"/>
      <c r="AS38" s="1980"/>
      <c r="AT38" s="1978">
        <f t="shared" si="10"/>
        <v>4</v>
      </c>
      <c r="AU38" s="1979"/>
      <c r="AV38" s="1979"/>
      <c r="AW38" s="1980"/>
      <c r="AX38" s="1988">
        <v>14</v>
      </c>
      <c r="AY38" s="1989"/>
      <c r="AZ38" s="1989"/>
      <c r="BA38" s="1990"/>
      <c r="BB38" s="1988">
        <v>9</v>
      </c>
      <c r="BC38" s="1989"/>
      <c r="BD38" s="1989"/>
      <c r="BE38" s="1990"/>
      <c r="BF38" s="1988">
        <f aca="true" t="shared" si="14" ref="BF38:BF44">AX38-BB38</f>
        <v>5</v>
      </c>
      <c r="BG38" s="1989"/>
      <c r="BH38" s="1989"/>
      <c r="BI38" s="1990"/>
      <c r="BJ38" s="1978">
        <f t="shared" si="11"/>
        <v>26</v>
      </c>
      <c r="BK38" s="1979"/>
      <c r="BL38" s="1979"/>
      <c r="BM38" s="1980"/>
      <c r="BN38" s="1978">
        <f t="shared" si="12"/>
        <v>17</v>
      </c>
      <c r="BO38" s="1979"/>
      <c r="BP38" s="1979"/>
      <c r="BQ38" s="1980"/>
      <c r="BR38" s="1978">
        <f t="shared" si="13"/>
        <v>9</v>
      </c>
      <c r="BS38" s="1979"/>
      <c r="BT38" s="1979"/>
      <c r="BU38" s="1980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</row>
    <row r="39" spans="1:130" ht="13.5" thickBot="1">
      <c r="A39" s="106" t="s">
        <v>1083</v>
      </c>
      <c r="B39" s="1972">
        <v>2</v>
      </c>
      <c r="C39" s="1973"/>
      <c r="D39" s="1974"/>
      <c r="E39" s="1972">
        <v>1</v>
      </c>
      <c r="F39" s="1973"/>
      <c r="G39" s="1974"/>
      <c r="H39" s="1972">
        <v>2</v>
      </c>
      <c r="I39" s="1973"/>
      <c r="J39" s="1974"/>
      <c r="K39" s="1972">
        <v>7</v>
      </c>
      <c r="L39" s="1973"/>
      <c r="M39" s="1974"/>
      <c r="N39" s="1981">
        <v>1</v>
      </c>
      <c r="O39" s="1982"/>
      <c r="P39" s="1983"/>
      <c r="Q39" s="1984">
        <v>1</v>
      </c>
      <c r="R39" s="1982"/>
      <c r="S39" s="1983"/>
      <c r="T39" s="1985">
        <v>2</v>
      </c>
      <c r="U39" s="1986"/>
      <c r="V39" s="1987"/>
      <c r="W39" s="1981">
        <v>4</v>
      </c>
      <c r="X39" s="1982"/>
      <c r="Y39" s="1983"/>
      <c r="Z39" s="1972">
        <v>3</v>
      </c>
      <c r="AA39" s="1973"/>
      <c r="AB39" s="1974"/>
      <c r="AC39" s="1972">
        <v>2</v>
      </c>
      <c r="AD39" s="1973"/>
      <c r="AE39" s="1974"/>
      <c r="AF39" s="1975">
        <v>4</v>
      </c>
      <c r="AG39" s="1976"/>
      <c r="AH39" s="1977"/>
      <c r="AI39" s="1972">
        <v>11</v>
      </c>
      <c r="AJ39" s="1973"/>
      <c r="AK39" s="1974"/>
      <c r="AL39" s="1970">
        <v>7</v>
      </c>
      <c r="AM39" s="1970"/>
      <c r="AN39" s="1970"/>
      <c r="AO39" s="1971"/>
      <c r="AP39" s="1969">
        <v>8</v>
      </c>
      <c r="AQ39" s="1970"/>
      <c r="AR39" s="1970"/>
      <c r="AS39" s="1971"/>
      <c r="AT39" s="1969">
        <f t="shared" si="10"/>
        <v>-1</v>
      </c>
      <c r="AU39" s="1970"/>
      <c r="AV39" s="1970"/>
      <c r="AW39" s="1971"/>
      <c r="AX39" s="1966">
        <v>6</v>
      </c>
      <c r="AY39" s="1967"/>
      <c r="AZ39" s="1967"/>
      <c r="BA39" s="1968"/>
      <c r="BB39" s="1966">
        <v>8</v>
      </c>
      <c r="BC39" s="1967"/>
      <c r="BD39" s="1967"/>
      <c r="BE39" s="1968"/>
      <c r="BF39" s="1966">
        <f t="shared" si="14"/>
        <v>-2</v>
      </c>
      <c r="BG39" s="1967"/>
      <c r="BH39" s="1967"/>
      <c r="BI39" s="1968"/>
      <c r="BJ39" s="1969">
        <f t="shared" si="11"/>
        <v>13</v>
      </c>
      <c r="BK39" s="1970"/>
      <c r="BL39" s="1970"/>
      <c r="BM39" s="1971"/>
      <c r="BN39" s="1969">
        <f t="shared" si="12"/>
        <v>16</v>
      </c>
      <c r="BO39" s="1970"/>
      <c r="BP39" s="1970"/>
      <c r="BQ39" s="1971"/>
      <c r="BR39" s="1969">
        <f t="shared" si="13"/>
        <v>-3</v>
      </c>
      <c r="BS39" s="1970"/>
      <c r="BT39" s="1970"/>
      <c r="BU39" s="1971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</row>
    <row r="40" spans="1:130" ht="13.5" thickBot="1">
      <c r="A40" s="107" t="s">
        <v>1002</v>
      </c>
      <c r="B40" s="1953">
        <v>2</v>
      </c>
      <c r="C40" s="1954"/>
      <c r="D40" s="1955"/>
      <c r="E40" s="1953">
        <v>1</v>
      </c>
      <c r="F40" s="1954"/>
      <c r="G40" s="1955"/>
      <c r="H40" s="1953">
        <v>2</v>
      </c>
      <c r="I40" s="1954"/>
      <c r="J40" s="1955"/>
      <c r="K40" s="1956">
        <v>7</v>
      </c>
      <c r="L40" s="1957"/>
      <c r="M40" s="1958"/>
      <c r="N40" s="1959">
        <v>1</v>
      </c>
      <c r="O40" s="1960"/>
      <c r="P40" s="1961"/>
      <c r="Q40" s="1962">
        <v>2</v>
      </c>
      <c r="R40" s="1963"/>
      <c r="S40" s="1964"/>
      <c r="T40" s="1959">
        <v>1</v>
      </c>
      <c r="U40" s="1960"/>
      <c r="V40" s="1961"/>
      <c r="W40" s="1962">
        <v>5</v>
      </c>
      <c r="X40" s="1963"/>
      <c r="Y40" s="1965"/>
      <c r="Z40" s="1953">
        <v>3</v>
      </c>
      <c r="AA40" s="1954"/>
      <c r="AB40" s="1955"/>
      <c r="AC40" s="1953">
        <v>3</v>
      </c>
      <c r="AD40" s="1954"/>
      <c r="AE40" s="1955"/>
      <c r="AF40" s="1953">
        <v>3</v>
      </c>
      <c r="AG40" s="1954"/>
      <c r="AH40" s="1955"/>
      <c r="AI40" s="1956">
        <v>12</v>
      </c>
      <c r="AJ40" s="1957"/>
      <c r="AK40" s="1958"/>
      <c r="AL40" s="1939">
        <v>12</v>
      </c>
      <c r="AM40" s="1939"/>
      <c r="AN40" s="1939"/>
      <c r="AO40" s="1940"/>
      <c r="AP40" s="1938">
        <v>11</v>
      </c>
      <c r="AQ40" s="1939"/>
      <c r="AR40" s="1939"/>
      <c r="AS40" s="1940"/>
      <c r="AT40" s="1938">
        <f t="shared" si="10"/>
        <v>1</v>
      </c>
      <c r="AU40" s="1939"/>
      <c r="AV40" s="1939"/>
      <c r="AW40" s="1940"/>
      <c r="AX40" s="1950">
        <v>8</v>
      </c>
      <c r="AY40" s="1951"/>
      <c r="AZ40" s="1951"/>
      <c r="BA40" s="1952"/>
      <c r="BB40" s="1950">
        <v>8</v>
      </c>
      <c r="BC40" s="1951"/>
      <c r="BD40" s="1951"/>
      <c r="BE40" s="1952"/>
      <c r="BF40" s="1950">
        <f t="shared" si="14"/>
        <v>0</v>
      </c>
      <c r="BG40" s="1951"/>
      <c r="BH40" s="1951"/>
      <c r="BI40" s="1952"/>
      <c r="BJ40" s="1938">
        <f t="shared" si="11"/>
        <v>20</v>
      </c>
      <c r="BK40" s="1939"/>
      <c r="BL40" s="1939"/>
      <c r="BM40" s="1940"/>
      <c r="BN40" s="1938">
        <f t="shared" si="12"/>
        <v>19</v>
      </c>
      <c r="BO40" s="1939"/>
      <c r="BP40" s="1939"/>
      <c r="BQ40" s="1940"/>
      <c r="BR40" s="1938">
        <f t="shared" si="13"/>
        <v>1</v>
      </c>
      <c r="BS40" s="1939"/>
      <c r="BT40" s="1939"/>
      <c r="BU40" s="1940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</row>
    <row r="41" spans="1:130" ht="13.5" thickBot="1">
      <c r="A41" s="108" t="s">
        <v>1258</v>
      </c>
      <c r="B41" s="1932">
        <v>3</v>
      </c>
      <c r="C41" s="1933"/>
      <c r="D41" s="1934"/>
      <c r="E41" s="1932">
        <v>1</v>
      </c>
      <c r="F41" s="1933"/>
      <c r="G41" s="1934"/>
      <c r="H41" s="1935">
        <v>0</v>
      </c>
      <c r="I41" s="1936"/>
      <c r="J41" s="1937"/>
      <c r="K41" s="1932">
        <v>10</v>
      </c>
      <c r="L41" s="1933"/>
      <c r="M41" s="1934"/>
      <c r="N41" s="1941">
        <v>0</v>
      </c>
      <c r="O41" s="1942"/>
      <c r="P41" s="1943"/>
      <c r="Q41" s="1944">
        <v>2</v>
      </c>
      <c r="R41" s="1945"/>
      <c r="S41" s="1946"/>
      <c r="T41" s="1947">
        <v>3</v>
      </c>
      <c r="U41" s="1942"/>
      <c r="V41" s="1948"/>
      <c r="W41" s="1949">
        <v>2</v>
      </c>
      <c r="X41" s="1945"/>
      <c r="Y41" s="1946"/>
      <c r="Z41" s="1935">
        <v>3</v>
      </c>
      <c r="AA41" s="1936"/>
      <c r="AB41" s="1937"/>
      <c r="AC41" s="1932">
        <v>3</v>
      </c>
      <c r="AD41" s="1933"/>
      <c r="AE41" s="1934"/>
      <c r="AF41" s="1935">
        <v>3</v>
      </c>
      <c r="AG41" s="1936"/>
      <c r="AH41" s="1937"/>
      <c r="AI41" s="1932">
        <v>12</v>
      </c>
      <c r="AJ41" s="1933"/>
      <c r="AK41" s="1934"/>
      <c r="AL41" s="1930">
        <v>5</v>
      </c>
      <c r="AM41" s="1930"/>
      <c r="AN41" s="1930"/>
      <c r="AO41" s="1931"/>
      <c r="AP41" s="1929">
        <v>0</v>
      </c>
      <c r="AQ41" s="1930"/>
      <c r="AR41" s="1930"/>
      <c r="AS41" s="1931"/>
      <c r="AT41" s="1929">
        <f t="shared" si="10"/>
        <v>5</v>
      </c>
      <c r="AU41" s="1930"/>
      <c r="AV41" s="1930"/>
      <c r="AW41" s="1931"/>
      <c r="AX41" s="1926">
        <v>4</v>
      </c>
      <c r="AY41" s="1927"/>
      <c r="AZ41" s="1927"/>
      <c r="BA41" s="1928"/>
      <c r="BB41" s="1926">
        <v>12</v>
      </c>
      <c r="BC41" s="1927"/>
      <c r="BD41" s="1927"/>
      <c r="BE41" s="1928"/>
      <c r="BF41" s="1926">
        <f t="shared" si="14"/>
        <v>-8</v>
      </c>
      <c r="BG41" s="1927"/>
      <c r="BH41" s="1927"/>
      <c r="BI41" s="1928"/>
      <c r="BJ41" s="1929">
        <f t="shared" si="11"/>
        <v>9</v>
      </c>
      <c r="BK41" s="1930"/>
      <c r="BL41" s="1930"/>
      <c r="BM41" s="1931"/>
      <c r="BN41" s="1929">
        <f t="shared" si="12"/>
        <v>12</v>
      </c>
      <c r="BO41" s="1930"/>
      <c r="BP41" s="1930"/>
      <c r="BQ41" s="1931"/>
      <c r="BR41" s="1929">
        <f t="shared" si="13"/>
        <v>-3</v>
      </c>
      <c r="BS41" s="1930"/>
      <c r="BT41" s="1930"/>
      <c r="BU41" s="1931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</row>
    <row r="42" spans="1:130" ht="13.5" thickBot="1">
      <c r="A42" s="109" t="s">
        <v>324</v>
      </c>
      <c r="B42" s="1915">
        <v>2</v>
      </c>
      <c r="C42" s="1916"/>
      <c r="D42" s="1917"/>
      <c r="E42" s="1915">
        <v>1</v>
      </c>
      <c r="F42" s="1916"/>
      <c r="G42" s="1917"/>
      <c r="H42" s="1915">
        <v>2</v>
      </c>
      <c r="I42" s="1916"/>
      <c r="J42" s="1917"/>
      <c r="K42" s="1915">
        <v>7</v>
      </c>
      <c r="L42" s="1916"/>
      <c r="M42" s="1917"/>
      <c r="N42" s="1922">
        <v>1</v>
      </c>
      <c r="O42" s="1923"/>
      <c r="P42" s="1924"/>
      <c r="Q42" s="1925">
        <v>0</v>
      </c>
      <c r="R42" s="1923"/>
      <c r="S42" s="1924"/>
      <c r="T42" s="1922">
        <v>3</v>
      </c>
      <c r="U42" s="1923"/>
      <c r="V42" s="1924"/>
      <c r="W42" s="1922">
        <v>3</v>
      </c>
      <c r="X42" s="1923"/>
      <c r="Y42" s="1924"/>
      <c r="Z42" s="1915">
        <v>3</v>
      </c>
      <c r="AA42" s="1916"/>
      <c r="AB42" s="1917"/>
      <c r="AC42" s="1918">
        <v>1</v>
      </c>
      <c r="AD42" s="1919"/>
      <c r="AE42" s="1920"/>
      <c r="AF42" s="1915">
        <v>5</v>
      </c>
      <c r="AG42" s="1916"/>
      <c r="AH42" s="1917"/>
      <c r="AI42" s="1918">
        <v>10</v>
      </c>
      <c r="AJ42" s="1919"/>
      <c r="AK42" s="1921"/>
      <c r="AL42" s="1908">
        <v>13</v>
      </c>
      <c r="AM42" s="1908"/>
      <c r="AN42" s="1908"/>
      <c r="AO42" s="1909"/>
      <c r="AP42" s="1907">
        <v>14</v>
      </c>
      <c r="AQ42" s="1908"/>
      <c r="AR42" s="1908"/>
      <c r="AS42" s="1909"/>
      <c r="AT42" s="1907">
        <f t="shared" si="10"/>
        <v>-1</v>
      </c>
      <c r="AU42" s="1908"/>
      <c r="AV42" s="1908"/>
      <c r="AW42" s="1909"/>
      <c r="AX42" s="1912">
        <v>5</v>
      </c>
      <c r="AY42" s="1913"/>
      <c r="AZ42" s="1913"/>
      <c r="BA42" s="1914"/>
      <c r="BB42" s="1912">
        <v>9</v>
      </c>
      <c r="BC42" s="1913"/>
      <c r="BD42" s="1913"/>
      <c r="BE42" s="1914"/>
      <c r="BF42" s="1912">
        <f t="shared" si="14"/>
        <v>-4</v>
      </c>
      <c r="BG42" s="1913"/>
      <c r="BH42" s="1913"/>
      <c r="BI42" s="1914"/>
      <c r="BJ42" s="1907">
        <f t="shared" si="11"/>
        <v>18</v>
      </c>
      <c r="BK42" s="1908"/>
      <c r="BL42" s="1908"/>
      <c r="BM42" s="1909"/>
      <c r="BN42" s="1907">
        <f t="shared" si="12"/>
        <v>23</v>
      </c>
      <c r="BO42" s="1908"/>
      <c r="BP42" s="1908"/>
      <c r="BQ42" s="1909"/>
      <c r="BR42" s="1907">
        <f t="shared" si="13"/>
        <v>-5</v>
      </c>
      <c r="BS42" s="1908"/>
      <c r="BT42" s="1908"/>
      <c r="BU42" s="1909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</row>
    <row r="43" spans="1:130" ht="13.5" thickBot="1">
      <c r="A43" s="110" t="s">
        <v>1157</v>
      </c>
      <c r="B43" s="1906">
        <v>3</v>
      </c>
      <c r="C43" s="1906"/>
      <c r="D43" s="1906"/>
      <c r="E43" s="1899">
        <v>1</v>
      </c>
      <c r="F43" s="1900"/>
      <c r="G43" s="1901"/>
      <c r="H43" s="1906">
        <v>1</v>
      </c>
      <c r="I43" s="1906"/>
      <c r="J43" s="1906"/>
      <c r="K43" s="1899">
        <v>10</v>
      </c>
      <c r="L43" s="1900"/>
      <c r="M43" s="1901"/>
      <c r="N43" s="1910">
        <v>1</v>
      </c>
      <c r="O43" s="1902"/>
      <c r="P43" s="1911"/>
      <c r="Q43" s="1904">
        <v>0</v>
      </c>
      <c r="R43" s="1904"/>
      <c r="S43" s="1905"/>
      <c r="T43" s="1902">
        <v>3</v>
      </c>
      <c r="U43" s="1902"/>
      <c r="V43" s="1902"/>
      <c r="W43" s="1903">
        <v>3</v>
      </c>
      <c r="X43" s="1904"/>
      <c r="Y43" s="1905"/>
      <c r="Z43" s="1906">
        <v>4</v>
      </c>
      <c r="AA43" s="1906"/>
      <c r="AB43" s="1906"/>
      <c r="AC43" s="1899">
        <v>1</v>
      </c>
      <c r="AD43" s="1900"/>
      <c r="AE43" s="1901"/>
      <c r="AF43" s="1906">
        <v>4</v>
      </c>
      <c r="AG43" s="1906"/>
      <c r="AH43" s="1906"/>
      <c r="AI43" s="1899">
        <v>13</v>
      </c>
      <c r="AJ43" s="1900"/>
      <c r="AK43" s="1901"/>
      <c r="AL43" s="1902">
        <v>12</v>
      </c>
      <c r="AM43" s="1902"/>
      <c r="AN43" s="1902"/>
      <c r="AO43" s="1902"/>
      <c r="AP43" s="1903">
        <v>5</v>
      </c>
      <c r="AQ43" s="1904"/>
      <c r="AR43" s="1904"/>
      <c r="AS43" s="1905"/>
      <c r="AT43" s="1902">
        <f t="shared" si="10"/>
        <v>7</v>
      </c>
      <c r="AU43" s="1902"/>
      <c r="AV43" s="1902"/>
      <c r="AW43" s="1902"/>
      <c r="AX43" s="1899">
        <v>6</v>
      </c>
      <c r="AY43" s="1900"/>
      <c r="AZ43" s="1900"/>
      <c r="BA43" s="1901"/>
      <c r="BB43" s="1906">
        <v>14</v>
      </c>
      <c r="BC43" s="1906"/>
      <c r="BD43" s="1906"/>
      <c r="BE43" s="1906"/>
      <c r="BF43" s="1899">
        <f t="shared" si="14"/>
        <v>-8</v>
      </c>
      <c r="BG43" s="1900"/>
      <c r="BH43" s="1900"/>
      <c r="BI43" s="1901"/>
      <c r="BJ43" s="1902">
        <f t="shared" si="11"/>
        <v>18</v>
      </c>
      <c r="BK43" s="1902"/>
      <c r="BL43" s="1902"/>
      <c r="BM43" s="1902"/>
      <c r="BN43" s="1903">
        <f t="shared" si="12"/>
        <v>19</v>
      </c>
      <c r="BO43" s="1904"/>
      <c r="BP43" s="1904"/>
      <c r="BQ43" s="1905"/>
      <c r="BR43" s="1903">
        <f t="shared" si="13"/>
        <v>-1</v>
      </c>
      <c r="BS43" s="1904"/>
      <c r="BT43" s="1904"/>
      <c r="BU43" s="1905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</row>
    <row r="44" spans="1:130" ht="13.5" thickBot="1">
      <c r="A44" s="482" t="s">
        <v>312</v>
      </c>
      <c r="B44" s="1887">
        <v>3</v>
      </c>
      <c r="C44" s="1888"/>
      <c r="D44" s="1898"/>
      <c r="E44" s="1887">
        <v>1</v>
      </c>
      <c r="F44" s="1888"/>
      <c r="G44" s="1898"/>
      <c r="H44" s="1887">
        <v>0</v>
      </c>
      <c r="I44" s="1888"/>
      <c r="J44" s="1898"/>
      <c r="K44" s="1887">
        <v>10</v>
      </c>
      <c r="L44" s="1888"/>
      <c r="M44" s="1898"/>
      <c r="N44" s="1890">
        <v>1</v>
      </c>
      <c r="O44" s="1891"/>
      <c r="P44" s="1889"/>
      <c r="Q44" s="1891">
        <v>1</v>
      </c>
      <c r="R44" s="1891"/>
      <c r="S44" s="1889"/>
      <c r="T44" s="1890">
        <v>3</v>
      </c>
      <c r="U44" s="1891"/>
      <c r="V44" s="1889"/>
      <c r="W44" s="1890">
        <v>4</v>
      </c>
      <c r="X44" s="1891"/>
      <c r="Y44" s="1889"/>
      <c r="Z44" s="1887">
        <v>4</v>
      </c>
      <c r="AA44" s="1888"/>
      <c r="AB44" s="1898"/>
      <c r="AC44" s="1887">
        <v>2</v>
      </c>
      <c r="AD44" s="1888"/>
      <c r="AE44" s="1898"/>
      <c r="AF44" s="1887">
        <v>3</v>
      </c>
      <c r="AG44" s="1888"/>
      <c r="AH44" s="1898"/>
      <c r="AI44" s="1887">
        <v>14</v>
      </c>
      <c r="AJ44" s="1888"/>
      <c r="AK44" s="1898"/>
      <c r="AL44" s="1890">
        <v>10</v>
      </c>
      <c r="AM44" s="1891"/>
      <c r="AN44" s="1891"/>
      <c r="AO44" s="1889"/>
      <c r="AP44" s="1890">
        <v>6</v>
      </c>
      <c r="AQ44" s="1891"/>
      <c r="AR44" s="1891"/>
      <c r="AS44" s="1889"/>
      <c r="AT44" s="1890">
        <f t="shared" si="10"/>
        <v>4</v>
      </c>
      <c r="AU44" s="1891"/>
      <c r="AV44" s="1891"/>
      <c r="AW44" s="1889"/>
      <c r="AX44" s="1887">
        <v>6</v>
      </c>
      <c r="AY44" s="1888"/>
      <c r="AZ44" s="1888"/>
      <c r="BA44" s="1898"/>
      <c r="BB44" s="1887">
        <v>8</v>
      </c>
      <c r="BC44" s="1888"/>
      <c r="BD44" s="1888"/>
      <c r="BE44" s="1898"/>
      <c r="BF44" s="1887">
        <f t="shared" si="14"/>
        <v>-2</v>
      </c>
      <c r="BG44" s="1888"/>
      <c r="BH44" s="1888"/>
      <c r="BI44" s="1898"/>
      <c r="BJ44" s="1890">
        <f t="shared" si="11"/>
        <v>16</v>
      </c>
      <c r="BK44" s="1891"/>
      <c r="BL44" s="1891"/>
      <c r="BM44" s="1889"/>
      <c r="BN44" s="1890">
        <f t="shared" si="12"/>
        <v>14</v>
      </c>
      <c r="BO44" s="1891"/>
      <c r="BP44" s="1891"/>
      <c r="BQ44" s="1889"/>
      <c r="BR44" s="1890">
        <f t="shared" si="13"/>
        <v>2</v>
      </c>
      <c r="BS44" s="1891"/>
      <c r="BT44" s="1891"/>
      <c r="BU44" s="1889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</row>
    <row r="45" spans="1:130" ht="13.5" thickBo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</row>
    <row r="46" spans="1:130" ht="13.5" thickBot="1">
      <c r="A46" s="2076" t="s">
        <v>609</v>
      </c>
      <c r="B46" s="2077"/>
      <c r="C46" s="2077"/>
      <c r="D46" s="2077"/>
      <c r="E46" s="2077"/>
      <c r="F46" s="2077"/>
      <c r="G46" s="2077"/>
      <c r="H46" s="2077"/>
      <c r="I46" s="2077"/>
      <c r="J46" s="2077"/>
      <c r="K46" s="2077"/>
      <c r="L46" s="2077"/>
      <c r="M46" s="2077"/>
      <c r="N46" s="2077"/>
      <c r="O46" s="2077"/>
      <c r="P46" s="2077"/>
      <c r="Q46" s="2077"/>
      <c r="R46" s="2077"/>
      <c r="S46" s="2077"/>
      <c r="T46" s="2077"/>
      <c r="U46" s="2077"/>
      <c r="V46" s="2077"/>
      <c r="W46" s="2077"/>
      <c r="X46" s="2077"/>
      <c r="Y46" s="2077"/>
      <c r="Z46" s="2077"/>
      <c r="AA46" s="2077"/>
      <c r="AB46" s="2077"/>
      <c r="AC46" s="2077"/>
      <c r="AD46" s="2077"/>
      <c r="AE46" s="2077"/>
      <c r="AF46" s="2077"/>
      <c r="AG46" s="2077"/>
      <c r="AH46" s="2077"/>
      <c r="AI46" s="2077"/>
      <c r="AJ46" s="2077"/>
      <c r="AK46" s="2077"/>
      <c r="AL46" s="2077"/>
      <c r="AM46" s="2077"/>
      <c r="AN46" s="2077"/>
      <c r="AO46" s="2077"/>
      <c r="AP46" s="2077"/>
      <c r="AQ46" s="2077"/>
      <c r="AR46" s="2077"/>
      <c r="AS46" s="2077"/>
      <c r="AT46" s="2077"/>
      <c r="AU46" s="2077"/>
      <c r="AV46" s="2077"/>
      <c r="AW46" s="2077"/>
      <c r="AX46" s="2077"/>
      <c r="AY46" s="2077"/>
      <c r="AZ46" s="2077"/>
      <c r="BA46" s="2077"/>
      <c r="BB46" s="2077"/>
      <c r="BC46" s="2077"/>
      <c r="BD46" s="2077"/>
      <c r="BE46" s="2077"/>
      <c r="BF46" s="2077"/>
      <c r="BG46" s="2077"/>
      <c r="BH46" s="2077"/>
      <c r="BI46" s="2077"/>
      <c r="BJ46" s="2077"/>
      <c r="BK46" s="2077"/>
      <c r="BL46" s="2077"/>
      <c r="BM46" s="2077"/>
      <c r="BN46" s="2077"/>
      <c r="BO46" s="2077"/>
      <c r="BP46" s="2077"/>
      <c r="BQ46" s="2077"/>
      <c r="BR46" s="2077"/>
      <c r="BS46" s="2077"/>
      <c r="BT46" s="2077"/>
      <c r="BU46" s="2078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</row>
    <row r="47" spans="1:130" ht="13.5" thickBot="1">
      <c r="A47" s="100" t="s">
        <v>980</v>
      </c>
      <c r="B47" s="2067" t="s">
        <v>981</v>
      </c>
      <c r="C47" s="2068"/>
      <c r="D47" s="2068"/>
      <c r="E47" s="2068"/>
      <c r="F47" s="2068"/>
      <c r="G47" s="2068"/>
      <c r="H47" s="2068"/>
      <c r="I47" s="2068"/>
      <c r="J47" s="2068"/>
      <c r="K47" s="2068"/>
      <c r="L47" s="2068"/>
      <c r="M47" s="2068"/>
      <c r="N47" s="2068"/>
      <c r="O47" s="2068"/>
      <c r="P47" s="2068"/>
      <c r="Q47" s="2068"/>
      <c r="R47" s="2068"/>
      <c r="S47" s="2068"/>
      <c r="T47" s="2068"/>
      <c r="U47" s="2068"/>
      <c r="V47" s="2068"/>
      <c r="W47" s="2068"/>
      <c r="X47" s="2068"/>
      <c r="Y47" s="2068"/>
      <c r="Z47" s="2068"/>
      <c r="AA47" s="2068"/>
      <c r="AB47" s="2068"/>
      <c r="AC47" s="2068"/>
      <c r="AD47" s="2068"/>
      <c r="AE47" s="2068"/>
      <c r="AF47" s="2068"/>
      <c r="AG47" s="2068"/>
      <c r="AH47" s="2068"/>
      <c r="AI47" s="2068"/>
      <c r="AJ47" s="2068"/>
      <c r="AK47" s="2069"/>
      <c r="AL47" s="2070" t="s">
        <v>347</v>
      </c>
      <c r="AM47" s="2071"/>
      <c r="AN47" s="2071"/>
      <c r="AO47" s="2071"/>
      <c r="AP47" s="2071"/>
      <c r="AQ47" s="2071"/>
      <c r="AR47" s="2071"/>
      <c r="AS47" s="2071"/>
      <c r="AT47" s="2071"/>
      <c r="AU47" s="2071"/>
      <c r="AV47" s="2071"/>
      <c r="AW47" s="2071"/>
      <c r="AX47" s="2071"/>
      <c r="AY47" s="2071"/>
      <c r="AZ47" s="2071"/>
      <c r="BA47" s="2071"/>
      <c r="BB47" s="2071"/>
      <c r="BC47" s="2071"/>
      <c r="BD47" s="2071"/>
      <c r="BE47" s="2071"/>
      <c r="BF47" s="2071"/>
      <c r="BG47" s="2071"/>
      <c r="BH47" s="2071"/>
      <c r="BI47" s="2071"/>
      <c r="BJ47" s="2071"/>
      <c r="BK47" s="2071"/>
      <c r="BL47" s="2071"/>
      <c r="BM47" s="2071"/>
      <c r="BN47" s="2071"/>
      <c r="BO47" s="2071"/>
      <c r="BP47" s="2071"/>
      <c r="BQ47" s="2071"/>
      <c r="BR47" s="2071"/>
      <c r="BS47" s="2071"/>
      <c r="BT47" s="2071"/>
      <c r="BU47" s="2072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</row>
    <row r="48" spans="1:130" ht="13.5" thickBot="1">
      <c r="A48" s="101" t="s">
        <v>982</v>
      </c>
      <c r="B48" s="2067" t="s">
        <v>984</v>
      </c>
      <c r="C48" s="2068"/>
      <c r="D48" s="2068"/>
      <c r="E48" s="2068"/>
      <c r="F48" s="2068"/>
      <c r="G48" s="2068"/>
      <c r="H48" s="2068"/>
      <c r="I48" s="2068"/>
      <c r="J48" s="2068"/>
      <c r="K48" s="2068"/>
      <c r="L48" s="2068"/>
      <c r="M48" s="2069"/>
      <c r="N48" s="2070" t="s">
        <v>985</v>
      </c>
      <c r="O48" s="2071"/>
      <c r="P48" s="2071"/>
      <c r="Q48" s="2071"/>
      <c r="R48" s="2071"/>
      <c r="S48" s="2071"/>
      <c r="T48" s="2071"/>
      <c r="U48" s="2071"/>
      <c r="V48" s="2071"/>
      <c r="W48" s="2071"/>
      <c r="X48" s="2071"/>
      <c r="Y48" s="2072"/>
      <c r="Z48" s="2067" t="s">
        <v>986</v>
      </c>
      <c r="AA48" s="2068"/>
      <c r="AB48" s="2068"/>
      <c r="AC48" s="2068"/>
      <c r="AD48" s="2068"/>
      <c r="AE48" s="2068"/>
      <c r="AF48" s="2068"/>
      <c r="AG48" s="2068"/>
      <c r="AH48" s="2068"/>
      <c r="AI48" s="2068"/>
      <c r="AJ48" s="2068"/>
      <c r="AK48" s="2068"/>
      <c r="AL48" s="2070" t="s">
        <v>984</v>
      </c>
      <c r="AM48" s="2071"/>
      <c r="AN48" s="2071"/>
      <c r="AO48" s="2071"/>
      <c r="AP48" s="2071"/>
      <c r="AQ48" s="2071"/>
      <c r="AR48" s="2071"/>
      <c r="AS48" s="2071"/>
      <c r="AT48" s="2071"/>
      <c r="AU48" s="2071"/>
      <c r="AV48" s="2071"/>
      <c r="AW48" s="2072"/>
      <c r="AX48" s="2067" t="s">
        <v>985</v>
      </c>
      <c r="AY48" s="2068"/>
      <c r="AZ48" s="2068"/>
      <c r="BA48" s="2068"/>
      <c r="BB48" s="2068"/>
      <c r="BC48" s="2068"/>
      <c r="BD48" s="2068"/>
      <c r="BE48" s="2068"/>
      <c r="BF48" s="2068"/>
      <c r="BG48" s="2068"/>
      <c r="BH48" s="2068"/>
      <c r="BI48" s="2069"/>
      <c r="BJ48" s="2070" t="s">
        <v>986</v>
      </c>
      <c r="BK48" s="2071"/>
      <c r="BL48" s="2071"/>
      <c r="BM48" s="2071"/>
      <c r="BN48" s="2071"/>
      <c r="BO48" s="2071"/>
      <c r="BP48" s="2071"/>
      <c r="BQ48" s="2071"/>
      <c r="BR48" s="2071"/>
      <c r="BS48" s="2071"/>
      <c r="BT48" s="2071"/>
      <c r="BU48" s="2072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</row>
    <row r="49" spans="1:130" ht="13.5" thickBot="1">
      <c r="A49" s="102" t="s">
        <v>983</v>
      </c>
      <c r="B49" s="2064" t="s">
        <v>967</v>
      </c>
      <c r="C49" s="2065"/>
      <c r="D49" s="2066"/>
      <c r="E49" s="2064" t="s">
        <v>344</v>
      </c>
      <c r="F49" s="2065"/>
      <c r="G49" s="2066"/>
      <c r="H49" s="2064" t="s">
        <v>343</v>
      </c>
      <c r="I49" s="2065"/>
      <c r="J49" s="2066"/>
      <c r="K49" s="2064" t="s">
        <v>349</v>
      </c>
      <c r="L49" s="2065"/>
      <c r="M49" s="2066"/>
      <c r="N49" s="2073" t="s">
        <v>967</v>
      </c>
      <c r="O49" s="2074"/>
      <c r="P49" s="2075"/>
      <c r="Q49" s="2073" t="s">
        <v>344</v>
      </c>
      <c r="R49" s="2074"/>
      <c r="S49" s="2075"/>
      <c r="T49" s="2073" t="s">
        <v>343</v>
      </c>
      <c r="U49" s="2074"/>
      <c r="V49" s="2075"/>
      <c r="W49" s="2073" t="s">
        <v>349</v>
      </c>
      <c r="X49" s="2074"/>
      <c r="Y49" s="2075"/>
      <c r="Z49" s="2064" t="s">
        <v>967</v>
      </c>
      <c r="AA49" s="2065"/>
      <c r="AB49" s="2066"/>
      <c r="AC49" s="2064" t="s">
        <v>344</v>
      </c>
      <c r="AD49" s="2065"/>
      <c r="AE49" s="2066"/>
      <c r="AF49" s="2064" t="s">
        <v>343</v>
      </c>
      <c r="AG49" s="2065"/>
      <c r="AH49" s="2066"/>
      <c r="AI49" s="2064" t="s">
        <v>349</v>
      </c>
      <c r="AJ49" s="2065"/>
      <c r="AK49" s="2066"/>
      <c r="AL49" s="2054" t="s">
        <v>345</v>
      </c>
      <c r="AM49" s="2055"/>
      <c r="AN49" s="2055"/>
      <c r="AO49" s="2056"/>
      <c r="AP49" s="2054" t="s">
        <v>346</v>
      </c>
      <c r="AQ49" s="2055"/>
      <c r="AR49" s="2055"/>
      <c r="AS49" s="2056"/>
      <c r="AT49" s="2054" t="s">
        <v>348</v>
      </c>
      <c r="AU49" s="2055"/>
      <c r="AV49" s="2055"/>
      <c r="AW49" s="2056"/>
      <c r="AX49" s="2061" t="s">
        <v>345</v>
      </c>
      <c r="AY49" s="2062"/>
      <c r="AZ49" s="2062"/>
      <c r="BA49" s="2063"/>
      <c r="BB49" s="2061" t="s">
        <v>346</v>
      </c>
      <c r="BC49" s="2062"/>
      <c r="BD49" s="2062"/>
      <c r="BE49" s="2063"/>
      <c r="BF49" s="2061" t="s">
        <v>348</v>
      </c>
      <c r="BG49" s="2062"/>
      <c r="BH49" s="2062"/>
      <c r="BI49" s="2063"/>
      <c r="BJ49" s="2054" t="s">
        <v>345</v>
      </c>
      <c r="BK49" s="2055"/>
      <c r="BL49" s="2055"/>
      <c r="BM49" s="2056"/>
      <c r="BN49" s="2054" t="s">
        <v>346</v>
      </c>
      <c r="BO49" s="2055"/>
      <c r="BP49" s="2055"/>
      <c r="BQ49" s="2056"/>
      <c r="BR49" s="2054" t="s">
        <v>348</v>
      </c>
      <c r="BS49" s="2055"/>
      <c r="BT49" s="2055"/>
      <c r="BU49" s="2056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</row>
    <row r="50" spans="1:130" ht="13.5" thickBot="1">
      <c r="A50" s="103" t="s">
        <v>325</v>
      </c>
      <c r="B50" s="2050">
        <v>2</v>
      </c>
      <c r="C50" s="2051"/>
      <c r="D50" s="2052"/>
      <c r="E50" s="2050">
        <v>2</v>
      </c>
      <c r="F50" s="2051"/>
      <c r="G50" s="2052"/>
      <c r="H50" s="2050">
        <v>1</v>
      </c>
      <c r="I50" s="2051"/>
      <c r="J50" s="2052"/>
      <c r="K50" s="2050">
        <v>8</v>
      </c>
      <c r="L50" s="2051"/>
      <c r="M50" s="2052"/>
      <c r="N50" s="2057">
        <v>1</v>
      </c>
      <c r="O50" s="2058"/>
      <c r="P50" s="2059"/>
      <c r="Q50" s="2060">
        <v>3</v>
      </c>
      <c r="R50" s="2058"/>
      <c r="S50" s="2059"/>
      <c r="T50" s="2057">
        <v>0</v>
      </c>
      <c r="U50" s="2058"/>
      <c r="V50" s="2059"/>
      <c r="W50" s="2057">
        <v>6</v>
      </c>
      <c r="X50" s="2058"/>
      <c r="Y50" s="2059"/>
      <c r="Z50" s="2050">
        <v>3</v>
      </c>
      <c r="AA50" s="2051"/>
      <c r="AB50" s="2052"/>
      <c r="AC50" s="2047">
        <v>5</v>
      </c>
      <c r="AD50" s="2048"/>
      <c r="AE50" s="2049"/>
      <c r="AF50" s="2050">
        <v>1</v>
      </c>
      <c r="AG50" s="2051"/>
      <c r="AH50" s="2052"/>
      <c r="AI50" s="2047">
        <v>14</v>
      </c>
      <c r="AJ50" s="2048"/>
      <c r="AK50" s="2053"/>
      <c r="AL50" s="2045">
        <v>9</v>
      </c>
      <c r="AM50" s="2045"/>
      <c r="AN50" s="2045"/>
      <c r="AO50" s="2046"/>
      <c r="AP50" s="2044">
        <v>7</v>
      </c>
      <c r="AQ50" s="2045"/>
      <c r="AR50" s="2045"/>
      <c r="AS50" s="2046"/>
      <c r="AT50" s="2044">
        <f aca="true" t="shared" si="15" ref="AT50:AT59">AL50-AP50</f>
        <v>2</v>
      </c>
      <c r="AU50" s="2045"/>
      <c r="AV50" s="2045"/>
      <c r="AW50" s="2046"/>
      <c r="AX50" s="2041">
        <v>7</v>
      </c>
      <c r="AY50" s="2042"/>
      <c r="AZ50" s="2042"/>
      <c r="BA50" s="2043"/>
      <c r="BB50" s="2041">
        <v>6</v>
      </c>
      <c r="BC50" s="2042"/>
      <c r="BD50" s="2042"/>
      <c r="BE50" s="2043"/>
      <c r="BF50" s="2041">
        <f aca="true" t="shared" si="16" ref="BF50:BF59">AX50-BB50</f>
        <v>1</v>
      </c>
      <c r="BG50" s="2042"/>
      <c r="BH50" s="2042"/>
      <c r="BI50" s="2043"/>
      <c r="BJ50" s="2044">
        <f aca="true" t="shared" si="17" ref="BJ50:BJ59">AL50+AX50</f>
        <v>16</v>
      </c>
      <c r="BK50" s="2045"/>
      <c r="BL50" s="2045"/>
      <c r="BM50" s="2046"/>
      <c r="BN50" s="2044">
        <f aca="true" t="shared" si="18" ref="BN50:BN59">AP50+BB50</f>
        <v>13</v>
      </c>
      <c r="BO50" s="2045"/>
      <c r="BP50" s="2045"/>
      <c r="BQ50" s="2046"/>
      <c r="BR50" s="2044">
        <f>BJ50-BN50</f>
        <v>3</v>
      </c>
      <c r="BS50" s="2045"/>
      <c r="BT50" s="2045"/>
      <c r="BU50" s="2046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</row>
    <row r="51" spans="1:130" ht="13.5" thickBot="1">
      <c r="A51" s="104" t="s">
        <v>73</v>
      </c>
      <c r="B51" s="2031">
        <v>1</v>
      </c>
      <c r="C51" s="2032"/>
      <c r="D51" s="2033"/>
      <c r="E51" s="2031">
        <v>2</v>
      </c>
      <c r="F51" s="2032"/>
      <c r="G51" s="2033"/>
      <c r="H51" s="2031">
        <v>1</v>
      </c>
      <c r="I51" s="2032"/>
      <c r="J51" s="2033"/>
      <c r="K51" s="2031">
        <v>5</v>
      </c>
      <c r="L51" s="2032"/>
      <c r="M51" s="2033"/>
      <c r="N51" s="2037">
        <v>0</v>
      </c>
      <c r="O51" s="2038"/>
      <c r="P51" s="2039"/>
      <c r="Q51" s="2040">
        <v>1</v>
      </c>
      <c r="R51" s="2038"/>
      <c r="S51" s="2039"/>
      <c r="T51" s="2037">
        <v>4</v>
      </c>
      <c r="U51" s="2038"/>
      <c r="V51" s="2039"/>
      <c r="W51" s="2037">
        <v>1</v>
      </c>
      <c r="X51" s="2038"/>
      <c r="Y51" s="2039"/>
      <c r="Z51" s="2028">
        <v>1</v>
      </c>
      <c r="AA51" s="2029"/>
      <c r="AB51" s="2030"/>
      <c r="AC51" s="2031">
        <v>3</v>
      </c>
      <c r="AD51" s="2032"/>
      <c r="AE51" s="2033"/>
      <c r="AF51" s="2031">
        <v>5</v>
      </c>
      <c r="AG51" s="2032"/>
      <c r="AH51" s="2033"/>
      <c r="AI51" s="2034">
        <v>6</v>
      </c>
      <c r="AJ51" s="2035"/>
      <c r="AK51" s="2036"/>
      <c r="AL51" s="2015">
        <v>7</v>
      </c>
      <c r="AM51" s="2015"/>
      <c r="AN51" s="2015"/>
      <c r="AO51" s="2016"/>
      <c r="AP51" s="2014">
        <v>7</v>
      </c>
      <c r="AQ51" s="2015"/>
      <c r="AR51" s="2015"/>
      <c r="AS51" s="2016"/>
      <c r="AT51" s="2014">
        <f t="shared" si="15"/>
        <v>0</v>
      </c>
      <c r="AU51" s="2015"/>
      <c r="AV51" s="2015"/>
      <c r="AW51" s="2016"/>
      <c r="AX51" s="2025">
        <v>2</v>
      </c>
      <c r="AY51" s="2026"/>
      <c r="AZ51" s="2026"/>
      <c r="BA51" s="2027"/>
      <c r="BB51" s="2025">
        <v>8</v>
      </c>
      <c r="BC51" s="2026"/>
      <c r="BD51" s="2026"/>
      <c r="BE51" s="2027"/>
      <c r="BF51" s="2025">
        <f t="shared" si="16"/>
        <v>-6</v>
      </c>
      <c r="BG51" s="2026"/>
      <c r="BH51" s="2026"/>
      <c r="BI51" s="2027"/>
      <c r="BJ51" s="2014">
        <f t="shared" si="17"/>
        <v>9</v>
      </c>
      <c r="BK51" s="2015"/>
      <c r="BL51" s="2015"/>
      <c r="BM51" s="2016"/>
      <c r="BN51" s="2014">
        <f t="shared" si="18"/>
        <v>15</v>
      </c>
      <c r="BO51" s="2015"/>
      <c r="BP51" s="2015"/>
      <c r="BQ51" s="2016"/>
      <c r="BR51" s="2014">
        <f>BJ51-BN51</f>
        <v>-6</v>
      </c>
      <c r="BS51" s="2015"/>
      <c r="BT51" s="2015"/>
      <c r="BU51" s="2016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</row>
    <row r="52" spans="1:130" ht="13.5" thickBot="1">
      <c r="A52" s="105" t="s">
        <v>1034</v>
      </c>
      <c r="B52" s="2008">
        <v>3</v>
      </c>
      <c r="C52" s="2009"/>
      <c r="D52" s="2010"/>
      <c r="E52" s="2008">
        <v>2</v>
      </c>
      <c r="F52" s="2009"/>
      <c r="G52" s="2010"/>
      <c r="H52" s="2008">
        <v>0</v>
      </c>
      <c r="I52" s="2009"/>
      <c r="J52" s="2010"/>
      <c r="K52" s="2008">
        <v>11</v>
      </c>
      <c r="L52" s="2009"/>
      <c r="M52" s="2010"/>
      <c r="N52" s="2017">
        <v>2</v>
      </c>
      <c r="O52" s="2018"/>
      <c r="P52" s="2019"/>
      <c r="Q52" s="2020">
        <v>0</v>
      </c>
      <c r="R52" s="2018"/>
      <c r="S52" s="2021"/>
      <c r="T52" s="2022">
        <v>2</v>
      </c>
      <c r="U52" s="2023"/>
      <c r="V52" s="2024"/>
      <c r="W52" s="2020">
        <v>6</v>
      </c>
      <c r="X52" s="2018"/>
      <c r="Y52" s="2019"/>
      <c r="Z52" s="2008">
        <v>5</v>
      </c>
      <c r="AA52" s="2009"/>
      <c r="AB52" s="2010"/>
      <c r="AC52" s="2008">
        <v>2</v>
      </c>
      <c r="AD52" s="2009"/>
      <c r="AE52" s="2010"/>
      <c r="AF52" s="2011">
        <v>2</v>
      </c>
      <c r="AG52" s="2012"/>
      <c r="AH52" s="2013"/>
      <c r="AI52" s="2008">
        <v>17</v>
      </c>
      <c r="AJ52" s="2009"/>
      <c r="AK52" s="2010"/>
      <c r="AL52" s="2006">
        <v>10</v>
      </c>
      <c r="AM52" s="2006"/>
      <c r="AN52" s="2006"/>
      <c r="AO52" s="2007"/>
      <c r="AP52" s="2005">
        <v>4</v>
      </c>
      <c r="AQ52" s="2006"/>
      <c r="AR52" s="2006"/>
      <c r="AS52" s="2007"/>
      <c r="AT52" s="2005">
        <f t="shared" si="15"/>
        <v>6</v>
      </c>
      <c r="AU52" s="2006"/>
      <c r="AV52" s="2006"/>
      <c r="AW52" s="2007"/>
      <c r="AX52" s="2002">
        <v>5</v>
      </c>
      <c r="AY52" s="2003"/>
      <c r="AZ52" s="2003"/>
      <c r="BA52" s="2004"/>
      <c r="BB52" s="2002">
        <v>5</v>
      </c>
      <c r="BC52" s="2003"/>
      <c r="BD52" s="2003"/>
      <c r="BE52" s="2004"/>
      <c r="BF52" s="2002">
        <f t="shared" si="16"/>
        <v>0</v>
      </c>
      <c r="BG52" s="2003"/>
      <c r="BH52" s="2003"/>
      <c r="BI52" s="2004"/>
      <c r="BJ52" s="2005">
        <f t="shared" si="17"/>
        <v>15</v>
      </c>
      <c r="BK52" s="2006"/>
      <c r="BL52" s="2006"/>
      <c r="BM52" s="2007"/>
      <c r="BN52" s="2005">
        <f t="shared" si="18"/>
        <v>9</v>
      </c>
      <c r="BO52" s="2006"/>
      <c r="BP52" s="2006"/>
      <c r="BQ52" s="2007"/>
      <c r="BR52" s="2005">
        <f>BJ52-BN52</f>
        <v>6</v>
      </c>
      <c r="BS52" s="2006"/>
      <c r="BT52" s="2006"/>
      <c r="BU52" s="200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</row>
    <row r="53" spans="1:130" ht="13.5" thickBot="1">
      <c r="A53" s="363" t="s">
        <v>273</v>
      </c>
      <c r="B53" s="1994">
        <v>2</v>
      </c>
      <c r="C53" s="1995"/>
      <c r="D53" s="1996"/>
      <c r="E53" s="1994">
        <v>0</v>
      </c>
      <c r="F53" s="1995"/>
      <c r="G53" s="1996"/>
      <c r="H53" s="1991">
        <v>3</v>
      </c>
      <c r="I53" s="1992"/>
      <c r="J53" s="1993"/>
      <c r="K53" s="1994">
        <v>6</v>
      </c>
      <c r="L53" s="1995"/>
      <c r="M53" s="1996"/>
      <c r="N53" s="1998">
        <v>0</v>
      </c>
      <c r="O53" s="1999"/>
      <c r="P53" s="2000"/>
      <c r="Q53" s="2001">
        <v>1</v>
      </c>
      <c r="R53" s="1999"/>
      <c r="S53" s="2000"/>
      <c r="T53" s="1998">
        <v>3</v>
      </c>
      <c r="U53" s="1999"/>
      <c r="V53" s="2000"/>
      <c r="W53" s="1998">
        <v>1</v>
      </c>
      <c r="X53" s="1999"/>
      <c r="Y53" s="2000"/>
      <c r="Z53" s="1991">
        <v>2</v>
      </c>
      <c r="AA53" s="1992"/>
      <c r="AB53" s="1993"/>
      <c r="AC53" s="1994">
        <v>1</v>
      </c>
      <c r="AD53" s="1995"/>
      <c r="AE53" s="1996"/>
      <c r="AF53" s="1994">
        <v>6</v>
      </c>
      <c r="AG53" s="1995"/>
      <c r="AH53" s="1996"/>
      <c r="AI53" s="1991">
        <v>7</v>
      </c>
      <c r="AJ53" s="1992"/>
      <c r="AK53" s="1997"/>
      <c r="AL53" s="1979">
        <v>10</v>
      </c>
      <c r="AM53" s="1979"/>
      <c r="AN53" s="1979"/>
      <c r="AO53" s="1980"/>
      <c r="AP53" s="1978">
        <v>5</v>
      </c>
      <c r="AQ53" s="1979"/>
      <c r="AR53" s="1979"/>
      <c r="AS53" s="1980"/>
      <c r="AT53" s="1978">
        <f t="shared" si="15"/>
        <v>5</v>
      </c>
      <c r="AU53" s="1979"/>
      <c r="AV53" s="1979"/>
      <c r="AW53" s="1980"/>
      <c r="AX53" s="1988">
        <v>4</v>
      </c>
      <c r="AY53" s="1989"/>
      <c r="AZ53" s="1989"/>
      <c r="BA53" s="1990"/>
      <c r="BB53" s="1988">
        <v>10</v>
      </c>
      <c r="BC53" s="1989"/>
      <c r="BD53" s="1989"/>
      <c r="BE53" s="1990"/>
      <c r="BF53" s="1988">
        <f t="shared" si="16"/>
        <v>-6</v>
      </c>
      <c r="BG53" s="1989"/>
      <c r="BH53" s="1989"/>
      <c r="BI53" s="1990"/>
      <c r="BJ53" s="1978">
        <f t="shared" si="17"/>
        <v>14</v>
      </c>
      <c r="BK53" s="1979"/>
      <c r="BL53" s="1979"/>
      <c r="BM53" s="1980"/>
      <c r="BN53" s="1978">
        <f t="shared" si="18"/>
        <v>15</v>
      </c>
      <c r="BO53" s="1979"/>
      <c r="BP53" s="1979"/>
      <c r="BQ53" s="1980"/>
      <c r="BR53" s="1978">
        <f aca="true" t="shared" si="19" ref="BR53:BR59">BJ53-BN53</f>
        <v>-1</v>
      </c>
      <c r="BS53" s="1979"/>
      <c r="BT53" s="1979"/>
      <c r="BU53" s="1980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</row>
    <row r="54" spans="1:130" ht="13.5" thickBot="1">
      <c r="A54" s="106" t="s">
        <v>1083</v>
      </c>
      <c r="B54" s="1972">
        <v>4</v>
      </c>
      <c r="C54" s="1973"/>
      <c r="D54" s="1974"/>
      <c r="E54" s="1972">
        <v>0</v>
      </c>
      <c r="F54" s="1973"/>
      <c r="G54" s="1974"/>
      <c r="H54" s="1972">
        <v>0</v>
      </c>
      <c r="I54" s="1973"/>
      <c r="J54" s="1974"/>
      <c r="K54" s="1972">
        <v>12</v>
      </c>
      <c r="L54" s="1973"/>
      <c r="M54" s="1974"/>
      <c r="N54" s="1981">
        <v>0</v>
      </c>
      <c r="O54" s="1982"/>
      <c r="P54" s="1983"/>
      <c r="Q54" s="1984">
        <v>2</v>
      </c>
      <c r="R54" s="1982"/>
      <c r="S54" s="1983"/>
      <c r="T54" s="1985">
        <v>3</v>
      </c>
      <c r="U54" s="1986"/>
      <c r="V54" s="1987"/>
      <c r="W54" s="1981">
        <v>2</v>
      </c>
      <c r="X54" s="1982"/>
      <c r="Y54" s="1983"/>
      <c r="Z54" s="1972">
        <v>4</v>
      </c>
      <c r="AA54" s="1973"/>
      <c r="AB54" s="1974"/>
      <c r="AC54" s="1972">
        <v>2</v>
      </c>
      <c r="AD54" s="1973"/>
      <c r="AE54" s="1974"/>
      <c r="AF54" s="1975">
        <v>3</v>
      </c>
      <c r="AG54" s="1976"/>
      <c r="AH54" s="1977"/>
      <c r="AI54" s="1972">
        <v>14</v>
      </c>
      <c r="AJ54" s="1973"/>
      <c r="AK54" s="1974"/>
      <c r="AL54" s="1970">
        <v>8</v>
      </c>
      <c r="AM54" s="1970"/>
      <c r="AN54" s="1970"/>
      <c r="AO54" s="1971"/>
      <c r="AP54" s="1969">
        <v>2</v>
      </c>
      <c r="AQ54" s="1970"/>
      <c r="AR54" s="1970"/>
      <c r="AS54" s="1971"/>
      <c r="AT54" s="1969">
        <f t="shared" si="15"/>
        <v>6</v>
      </c>
      <c r="AU54" s="1970"/>
      <c r="AV54" s="1970"/>
      <c r="AW54" s="1971"/>
      <c r="AX54" s="1966">
        <v>3</v>
      </c>
      <c r="AY54" s="1967"/>
      <c r="AZ54" s="1967"/>
      <c r="BA54" s="1968"/>
      <c r="BB54" s="1966">
        <v>10</v>
      </c>
      <c r="BC54" s="1967"/>
      <c r="BD54" s="1967"/>
      <c r="BE54" s="1968"/>
      <c r="BF54" s="1966">
        <f t="shared" si="16"/>
        <v>-7</v>
      </c>
      <c r="BG54" s="1967"/>
      <c r="BH54" s="1967"/>
      <c r="BI54" s="1968"/>
      <c r="BJ54" s="1969">
        <f t="shared" si="17"/>
        <v>11</v>
      </c>
      <c r="BK54" s="1970"/>
      <c r="BL54" s="1970"/>
      <c r="BM54" s="1971"/>
      <c r="BN54" s="1969">
        <f t="shared" si="18"/>
        <v>12</v>
      </c>
      <c r="BO54" s="1970"/>
      <c r="BP54" s="1970"/>
      <c r="BQ54" s="1971"/>
      <c r="BR54" s="1969">
        <f t="shared" si="19"/>
        <v>-1</v>
      </c>
      <c r="BS54" s="1970"/>
      <c r="BT54" s="1970"/>
      <c r="BU54" s="1971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</row>
    <row r="55" spans="1:130" ht="13.5" thickBot="1">
      <c r="A55" s="107" t="s">
        <v>1002</v>
      </c>
      <c r="B55" s="1953">
        <v>2</v>
      </c>
      <c r="C55" s="1954"/>
      <c r="D55" s="1955"/>
      <c r="E55" s="1953">
        <v>2</v>
      </c>
      <c r="F55" s="1954"/>
      <c r="G55" s="1955"/>
      <c r="H55" s="1953">
        <v>0</v>
      </c>
      <c r="I55" s="1954"/>
      <c r="J55" s="1955"/>
      <c r="K55" s="1956">
        <v>8</v>
      </c>
      <c r="L55" s="1957"/>
      <c r="M55" s="1958"/>
      <c r="N55" s="1959">
        <v>1</v>
      </c>
      <c r="O55" s="1960"/>
      <c r="P55" s="1961"/>
      <c r="Q55" s="1962">
        <v>2</v>
      </c>
      <c r="R55" s="1963"/>
      <c r="S55" s="1964"/>
      <c r="T55" s="1959">
        <v>2</v>
      </c>
      <c r="U55" s="1960"/>
      <c r="V55" s="1961"/>
      <c r="W55" s="1962">
        <v>5</v>
      </c>
      <c r="X55" s="1963"/>
      <c r="Y55" s="1965"/>
      <c r="Z55" s="1953">
        <v>3</v>
      </c>
      <c r="AA55" s="1954"/>
      <c r="AB55" s="1955"/>
      <c r="AC55" s="1953">
        <v>4</v>
      </c>
      <c r="AD55" s="1954"/>
      <c r="AE55" s="1955"/>
      <c r="AF55" s="1953">
        <v>2</v>
      </c>
      <c r="AG55" s="1954"/>
      <c r="AH55" s="1955"/>
      <c r="AI55" s="1956">
        <v>13</v>
      </c>
      <c r="AJ55" s="1957"/>
      <c r="AK55" s="1958"/>
      <c r="AL55" s="1939">
        <v>6</v>
      </c>
      <c r="AM55" s="1939"/>
      <c r="AN55" s="1939"/>
      <c r="AO55" s="1940"/>
      <c r="AP55" s="1938">
        <v>3</v>
      </c>
      <c r="AQ55" s="1939"/>
      <c r="AR55" s="1939"/>
      <c r="AS55" s="1940"/>
      <c r="AT55" s="1938">
        <f t="shared" si="15"/>
        <v>3</v>
      </c>
      <c r="AU55" s="1939"/>
      <c r="AV55" s="1939"/>
      <c r="AW55" s="1940"/>
      <c r="AX55" s="1950">
        <v>8</v>
      </c>
      <c r="AY55" s="1951"/>
      <c r="AZ55" s="1951"/>
      <c r="BA55" s="1952"/>
      <c r="BB55" s="1950">
        <v>11</v>
      </c>
      <c r="BC55" s="1951"/>
      <c r="BD55" s="1951"/>
      <c r="BE55" s="1952"/>
      <c r="BF55" s="1950">
        <f t="shared" si="16"/>
        <v>-3</v>
      </c>
      <c r="BG55" s="1951"/>
      <c r="BH55" s="1951"/>
      <c r="BI55" s="1952"/>
      <c r="BJ55" s="1938">
        <f t="shared" si="17"/>
        <v>14</v>
      </c>
      <c r="BK55" s="1939"/>
      <c r="BL55" s="1939"/>
      <c r="BM55" s="1940"/>
      <c r="BN55" s="1938">
        <f t="shared" si="18"/>
        <v>14</v>
      </c>
      <c r="BO55" s="1939"/>
      <c r="BP55" s="1939"/>
      <c r="BQ55" s="1940"/>
      <c r="BR55" s="1938">
        <f t="shared" si="19"/>
        <v>0</v>
      </c>
      <c r="BS55" s="1939"/>
      <c r="BT55" s="1939"/>
      <c r="BU55" s="1940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</row>
    <row r="56" spans="1:130" ht="13.5" thickBot="1">
      <c r="A56" s="108" t="s">
        <v>1258</v>
      </c>
      <c r="B56" s="1932">
        <v>3</v>
      </c>
      <c r="C56" s="1933"/>
      <c r="D56" s="1934"/>
      <c r="E56" s="1932">
        <v>1</v>
      </c>
      <c r="F56" s="1933"/>
      <c r="G56" s="1934"/>
      <c r="H56" s="1935">
        <v>1</v>
      </c>
      <c r="I56" s="1936"/>
      <c r="J56" s="1937"/>
      <c r="K56" s="1932">
        <v>10</v>
      </c>
      <c r="L56" s="1933"/>
      <c r="M56" s="1934"/>
      <c r="N56" s="1941">
        <v>0</v>
      </c>
      <c r="O56" s="1942"/>
      <c r="P56" s="1943"/>
      <c r="Q56" s="1944">
        <v>2</v>
      </c>
      <c r="R56" s="1945"/>
      <c r="S56" s="1946"/>
      <c r="T56" s="1947">
        <v>2</v>
      </c>
      <c r="U56" s="1942"/>
      <c r="V56" s="1948"/>
      <c r="W56" s="1949">
        <v>2</v>
      </c>
      <c r="X56" s="1945"/>
      <c r="Y56" s="1946"/>
      <c r="Z56" s="1935">
        <v>3</v>
      </c>
      <c r="AA56" s="1936"/>
      <c r="AB56" s="1937"/>
      <c r="AC56" s="1932">
        <v>3</v>
      </c>
      <c r="AD56" s="1933"/>
      <c r="AE56" s="1934"/>
      <c r="AF56" s="1935">
        <v>3</v>
      </c>
      <c r="AG56" s="1936"/>
      <c r="AH56" s="1937"/>
      <c r="AI56" s="1932">
        <v>12</v>
      </c>
      <c r="AJ56" s="1933"/>
      <c r="AK56" s="1934"/>
      <c r="AL56" s="1930">
        <v>10</v>
      </c>
      <c r="AM56" s="1930"/>
      <c r="AN56" s="1930"/>
      <c r="AO56" s="1931"/>
      <c r="AP56" s="1929">
        <v>3</v>
      </c>
      <c r="AQ56" s="1930"/>
      <c r="AR56" s="1930"/>
      <c r="AS56" s="1931"/>
      <c r="AT56" s="1929">
        <f t="shared" si="15"/>
        <v>7</v>
      </c>
      <c r="AU56" s="1930"/>
      <c r="AV56" s="1930"/>
      <c r="AW56" s="1931"/>
      <c r="AX56" s="1926">
        <v>4</v>
      </c>
      <c r="AY56" s="1927"/>
      <c r="AZ56" s="1927"/>
      <c r="BA56" s="1928"/>
      <c r="BB56" s="1926">
        <v>7</v>
      </c>
      <c r="BC56" s="1927"/>
      <c r="BD56" s="1927"/>
      <c r="BE56" s="1928"/>
      <c r="BF56" s="1926">
        <f t="shared" si="16"/>
        <v>-3</v>
      </c>
      <c r="BG56" s="1927"/>
      <c r="BH56" s="1927"/>
      <c r="BI56" s="1928"/>
      <c r="BJ56" s="1929">
        <f t="shared" si="17"/>
        <v>14</v>
      </c>
      <c r="BK56" s="1930"/>
      <c r="BL56" s="1930"/>
      <c r="BM56" s="1931"/>
      <c r="BN56" s="1929">
        <f t="shared" si="18"/>
        <v>10</v>
      </c>
      <c r="BO56" s="1930"/>
      <c r="BP56" s="1930"/>
      <c r="BQ56" s="1931"/>
      <c r="BR56" s="1929">
        <f t="shared" si="19"/>
        <v>4</v>
      </c>
      <c r="BS56" s="1930"/>
      <c r="BT56" s="1930"/>
      <c r="BU56" s="1931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</row>
    <row r="57" spans="1:130" ht="13.5" thickBot="1">
      <c r="A57" s="109" t="s">
        <v>324</v>
      </c>
      <c r="B57" s="1915">
        <v>4</v>
      </c>
      <c r="C57" s="1916"/>
      <c r="D57" s="1917"/>
      <c r="E57" s="1915">
        <v>1</v>
      </c>
      <c r="F57" s="1916"/>
      <c r="G57" s="1917"/>
      <c r="H57" s="1915">
        <v>0</v>
      </c>
      <c r="I57" s="1916"/>
      <c r="J57" s="1917"/>
      <c r="K57" s="1915">
        <v>13</v>
      </c>
      <c r="L57" s="1916"/>
      <c r="M57" s="1917"/>
      <c r="N57" s="1922">
        <v>1</v>
      </c>
      <c r="O57" s="1923"/>
      <c r="P57" s="1924"/>
      <c r="Q57" s="1925">
        <v>0</v>
      </c>
      <c r="R57" s="1923"/>
      <c r="S57" s="1924"/>
      <c r="T57" s="1922">
        <v>3</v>
      </c>
      <c r="U57" s="1923"/>
      <c r="V57" s="1924"/>
      <c r="W57" s="1922">
        <v>3</v>
      </c>
      <c r="X57" s="1923"/>
      <c r="Y57" s="1924"/>
      <c r="Z57" s="1915">
        <v>5</v>
      </c>
      <c r="AA57" s="1916"/>
      <c r="AB57" s="1917"/>
      <c r="AC57" s="1918">
        <v>1</v>
      </c>
      <c r="AD57" s="1919"/>
      <c r="AE57" s="1920"/>
      <c r="AF57" s="1915">
        <v>3</v>
      </c>
      <c r="AG57" s="1916"/>
      <c r="AH57" s="1917"/>
      <c r="AI57" s="1918">
        <v>16</v>
      </c>
      <c r="AJ57" s="1919"/>
      <c r="AK57" s="1921"/>
      <c r="AL57" s="1908">
        <v>10</v>
      </c>
      <c r="AM57" s="1908"/>
      <c r="AN57" s="1908"/>
      <c r="AO57" s="1909"/>
      <c r="AP57" s="1907">
        <v>5</v>
      </c>
      <c r="AQ57" s="1908"/>
      <c r="AR57" s="1908"/>
      <c r="AS57" s="1909"/>
      <c r="AT57" s="1907">
        <f t="shared" si="15"/>
        <v>5</v>
      </c>
      <c r="AU57" s="1908"/>
      <c r="AV57" s="1908"/>
      <c r="AW57" s="1909"/>
      <c r="AX57" s="1912">
        <v>5</v>
      </c>
      <c r="AY57" s="1913"/>
      <c r="AZ57" s="1913"/>
      <c r="BA57" s="1914"/>
      <c r="BB57" s="1912">
        <v>9</v>
      </c>
      <c r="BC57" s="1913"/>
      <c r="BD57" s="1913"/>
      <c r="BE57" s="1914"/>
      <c r="BF57" s="1912">
        <f t="shared" si="16"/>
        <v>-4</v>
      </c>
      <c r="BG57" s="1913"/>
      <c r="BH57" s="1913"/>
      <c r="BI57" s="1914"/>
      <c r="BJ57" s="1907">
        <f t="shared" si="17"/>
        <v>15</v>
      </c>
      <c r="BK57" s="1908"/>
      <c r="BL57" s="1908"/>
      <c r="BM57" s="1909"/>
      <c r="BN57" s="1907">
        <f t="shared" si="18"/>
        <v>14</v>
      </c>
      <c r="BO57" s="1908"/>
      <c r="BP57" s="1908"/>
      <c r="BQ57" s="1909"/>
      <c r="BR57" s="1907">
        <f t="shared" si="19"/>
        <v>1</v>
      </c>
      <c r="BS57" s="1908"/>
      <c r="BT57" s="1908"/>
      <c r="BU57" s="1909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</row>
    <row r="58" spans="1:130" ht="13.5" thickBot="1">
      <c r="A58" s="110" t="s">
        <v>1157</v>
      </c>
      <c r="B58" s="1899">
        <v>2</v>
      </c>
      <c r="C58" s="1900"/>
      <c r="D58" s="1901"/>
      <c r="E58" s="1906">
        <v>2</v>
      </c>
      <c r="F58" s="1906"/>
      <c r="G58" s="1906"/>
      <c r="H58" s="1899">
        <v>0</v>
      </c>
      <c r="I58" s="1900"/>
      <c r="J58" s="1901"/>
      <c r="K58" s="1906">
        <v>8</v>
      </c>
      <c r="L58" s="1906"/>
      <c r="M58" s="1906"/>
      <c r="N58" s="1903">
        <v>0</v>
      </c>
      <c r="O58" s="1904"/>
      <c r="P58" s="1905"/>
      <c r="Q58" s="1902">
        <v>1</v>
      </c>
      <c r="R58" s="1902"/>
      <c r="S58" s="1902"/>
      <c r="T58" s="1903">
        <v>3</v>
      </c>
      <c r="U58" s="1904"/>
      <c r="V58" s="1905"/>
      <c r="W58" s="1902">
        <v>1</v>
      </c>
      <c r="X58" s="1902"/>
      <c r="Y58" s="1902"/>
      <c r="Z58" s="1899">
        <v>2</v>
      </c>
      <c r="AA58" s="1900"/>
      <c r="AB58" s="1901"/>
      <c r="AC58" s="1906">
        <v>3</v>
      </c>
      <c r="AD58" s="1906"/>
      <c r="AE58" s="1906"/>
      <c r="AF58" s="1899">
        <v>3</v>
      </c>
      <c r="AG58" s="1900"/>
      <c r="AH58" s="1901"/>
      <c r="AI58" s="1906">
        <v>9</v>
      </c>
      <c r="AJ58" s="1906"/>
      <c r="AK58" s="1906"/>
      <c r="AL58" s="1903">
        <v>8</v>
      </c>
      <c r="AM58" s="1904"/>
      <c r="AN58" s="1904"/>
      <c r="AO58" s="1905"/>
      <c r="AP58" s="1902">
        <v>4</v>
      </c>
      <c r="AQ58" s="1902"/>
      <c r="AR58" s="1902"/>
      <c r="AS58" s="1902"/>
      <c r="AT58" s="1903">
        <f t="shared" si="15"/>
        <v>4</v>
      </c>
      <c r="AU58" s="1904"/>
      <c r="AV58" s="1904"/>
      <c r="AW58" s="1905"/>
      <c r="AX58" s="1906">
        <v>3</v>
      </c>
      <c r="AY58" s="1906"/>
      <c r="AZ58" s="1906"/>
      <c r="BA58" s="1906"/>
      <c r="BB58" s="1899">
        <v>9</v>
      </c>
      <c r="BC58" s="1900"/>
      <c r="BD58" s="1900"/>
      <c r="BE58" s="1901"/>
      <c r="BF58" s="1906">
        <f t="shared" si="16"/>
        <v>-6</v>
      </c>
      <c r="BG58" s="1906"/>
      <c r="BH58" s="1906"/>
      <c r="BI58" s="1906"/>
      <c r="BJ58" s="1903">
        <f t="shared" si="17"/>
        <v>11</v>
      </c>
      <c r="BK58" s="1904"/>
      <c r="BL58" s="1904"/>
      <c r="BM58" s="1905"/>
      <c r="BN58" s="1902">
        <f t="shared" si="18"/>
        <v>13</v>
      </c>
      <c r="BO58" s="1902"/>
      <c r="BP58" s="1902"/>
      <c r="BQ58" s="1902"/>
      <c r="BR58" s="1903">
        <f t="shared" si="19"/>
        <v>-2</v>
      </c>
      <c r="BS58" s="1904"/>
      <c r="BT58" s="1904"/>
      <c r="BU58" s="1905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</row>
    <row r="59" spans="1:130" ht="13.5" thickBot="1">
      <c r="A59" s="482" t="s">
        <v>312</v>
      </c>
      <c r="B59" s="1887">
        <v>2</v>
      </c>
      <c r="C59" s="1888"/>
      <c r="D59" s="1898"/>
      <c r="E59" s="1887">
        <v>2</v>
      </c>
      <c r="F59" s="1888"/>
      <c r="G59" s="1898"/>
      <c r="H59" s="1887">
        <v>1</v>
      </c>
      <c r="I59" s="1888"/>
      <c r="J59" s="1898"/>
      <c r="K59" s="1887">
        <v>8</v>
      </c>
      <c r="L59" s="1888"/>
      <c r="M59" s="1898"/>
      <c r="N59" s="1890">
        <v>1</v>
      </c>
      <c r="O59" s="1891"/>
      <c r="P59" s="1889"/>
      <c r="Q59" s="1891">
        <v>2</v>
      </c>
      <c r="R59" s="1891"/>
      <c r="S59" s="1889"/>
      <c r="T59" s="1890">
        <v>1</v>
      </c>
      <c r="U59" s="1891"/>
      <c r="V59" s="1889"/>
      <c r="W59" s="1890">
        <v>5</v>
      </c>
      <c r="X59" s="1891"/>
      <c r="Y59" s="1889"/>
      <c r="Z59" s="1887">
        <v>3</v>
      </c>
      <c r="AA59" s="1888"/>
      <c r="AB59" s="1898"/>
      <c r="AC59" s="1887">
        <v>4</v>
      </c>
      <c r="AD59" s="1888"/>
      <c r="AE59" s="1898"/>
      <c r="AF59" s="1887">
        <v>2</v>
      </c>
      <c r="AG59" s="1888"/>
      <c r="AH59" s="1898"/>
      <c r="AI59" s="1887">
        <v>13</v>
      </c>
      <c r="AJ59" s="1888"/>
      <c r="AK59" s="1898"/>
      <c r="AL59" s="1890">
        <v>8</v>
      </c>
      <c r="AM59" s="1891"/>
      <c r="AN59" s="1891"/>
      <c r="AO59" s="1889"/>
      <c r="AP59" s="1890">
        <v>7</v>
      </c>
      <c r="AQ59" s="1891"/>
      <c r="AR59" s="1891"/>
      <c r="AS59" s="1889"/>
      <c r="AT59" s="1890">
        <f t="shared" si="15"/>
        <v>1</v>
      </c>
      <c r="AU59" s="1891"/>
      <c r="AV59" s="1891"/>
      <c r="AW59" s="1889"/>
      <c r="AX59" s="1887">
        <v>6</v>
      </c>
      <c r="AY59" s="1888"/>
      <c r="AZ59" s="1888"/>
      <c r="BA59" s="1898"/>
      <c r="BB59" s="1887">
        <v>7</v>
      </c>
      <c r="BC59" s="1888"/>
      <c r="BD59" s="1888"/>
      <c r="BE59" s="1898"/>
      <c r="BF59" s="1887">
        <f t="shared" si="16"/>
        <v>-1</v>
      </c>
      <c r="BG59" s="1888"/>
      <c r="BH59" s="1888"/>
      <c r="BI59" s="1898"/>
      <c r="BJ59" s="1890">
        <f t="shared" si="17"/>
        <v>14</v>
      </c>
      <c r="BK59" s="1891"/>
      <c r="BL59" s="1891"/>
      <c r="BM59" s="1889"/>
      <c r="BN59" s="1890">
        <f t="shared" si="18"/>
        <v>14</v>
      </c>
      <c r="BO59" s="1891"/>
      <c r="BP59" s="1891"/>
      <c r="BQ59" s="1889"/>
      <c r="BR59" s="1890">
        <f t="shared" si="19"/>
        <v>0</v>
      </c>
      <c r="BS59" s="1891"/>
      <c r="BT59" s="1891"/>
      <c r="BU59" s="1889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</row>
    <row r="60" spans="1:130" ht="13.5" thickBo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</row>
    <row r="61" spans="1:130" ht="13.5" thickBot="1">
      <c r="A61" s="2076" t="s">
        <v>610</v>
      </c>
      <c r="B61" s="2077"/>
      <c r="C61" s="2077"/>
      <c r="D61" s="2077"/>
      <c r="E61" s="2077"/>
      <c r="F61" s="2077"/>
      <c r="G61" s="2077"/>
      <c r="H61" s="2077"/>
      <c r="I61" s="2077"/>
      <c r="J61" s="2077"/>
      <c r="K61" s="2077"/>
      <c r="L61" s="2077"/>
      <c r="M61" s="2077"/>
      <c r="N61" s="2077"/>
      <c r="O61" s="2077"/>
      <c r="P61" s="2077"/>
      <c r="Q61" s="2077"/>
      <c r="R61" s="2077"/>
      <c r="S61" s="2077"/>
      <c r="T61" s="2077"/>
      <c r="U61" s="2077"/>
      <c r="V61" s="2077"/>
      <c r="W61" s="2077"/>
      <c r="X61" s="2077"/>
      <c r="Y61" s="2077"/>
      <c r="Z61" s="2077"/>
      <c r="AA61" s="2077"/>
      <c r="AB61" s="2077"/>
      <c r="AC61" s="2077"/>
      <c r="AD61" s="2077"/>
      <c r="AE61" s="2077"/>
      <c r="AF61" s="2077"/>
      <c r="AG61" s="2077"/>
      <c r="AH61" s="2077"/>
      <c r="AI61" s="2077"/>
      <c r="AJ61" s="2077"/>
      <c r="AK61" s="2077"/>
      <c r="AL61" s="2077"/>
      <c r="AM61" s="2077"/>
      <c r="AN61" s="2077"/>
      <c r="AO61" s="2077"/>
      <c r="AP61" s="2077"/>
      <c r="AQ61" s="2077"/>
      <c r="AR61" s="2077"/>
      <c r="AS61" s="2077"/>
      <c r="AT61" s="2077"/>
      <c r="AU61" s="2077"/>
      <c r="AV61" s="2077"/>
      <c r="AW61" s="2077"/>
      <c r="AX61" s="2077"/>
      <c r="AY61" s="2077"/>
      <c r="AZ61" s="2077"/>
      <c r="BA61" s="2077"/>
      <c r="BB61" s="2077"/>
      <c r="BC61" s="2077"/>
      <c r="BD61" s="2077"/>
      <c r="BE61" s="2077"/>
      <c r="BF61" s="2077"/>
      <c r="BG61" s="2077"/>
      <c r="BH61" s="2077"/>
      <c r="BI61" s="2077"/>
      <c r="BJ61" s="2077"/>
      <c r="BK61" s="2077"/>
      <c r="BL61" s="2077"/>
      <c r="BM61" s="2077"/>
      <c r="BN61" s="2077"/>
      <c r="BO61" s="2077"/>
      <c r="BP61" s="2077"/>
      <c r="BQ61" s="2077"/>
      <c r="BR61" s="2077"/>
      <c r="BS61" s="2077"/>
      <c r="BT61" s="2077"/>
      <c r="BU61" s="2078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</row>
    <row r="62" spans="1:130" ht="13.5" thickBot="1">
      <c r="A62" s="100" t="s">
        <v>980</v>
      </c>
      <c r="B62" s="2067" t="s">
        <v>981</v>
      </c>
      <c r="C62" s="2068"/>
      <c r="D62" s="2068"/>
      <c r="E62" s="2068"/>
      <c r="F62" s="2068"/>
      <c r="G62" s="2068"/>
      <c r="H62" s="2068"/>
      <c r="I62" s="2068"/>
      <c r="J62" s="2068"/>
      <c r="K62" s="2068"/>
      <c r="L62" s="2068"/>
      <c r="M62" s="2068"/>
      <c r="N62" s="2068"/>
      <c r="O62" s="2068"/>
      <c r="P62" s="2068"/>
      <c r="Q62" s="2068"/>
      <c r="R62" s="2068"/>
      <c r="S62" s="2068"/>
      <c r="T62" s="2068"/>
      <c r="U62" s="2068"/>
      <c r="V62" s="2068"/>
      <c r="W62" s="2068"/>
      <c r="X62" s="2068"/>
      <c r="Y62" s="2068"/>
      <c r="Z62" s="2068"/>
      <c r="AA62" s="2068"/>
      <c r="AB62" s="2068"/>
      <c r="AC62" s="2068"/>
      <c r="AD62" s="2068"/>
      <c r="AE62" s="2068"/>
      <c r="AF62" s="2068"/>
      <c r="AG62" s="2068"/>
      <c r="AH62" s="2068"/>
      <c r="AI62" s="2068"/>
      <c r="AJ62" s="2068"/>
      <c r="AK62" s="2069"/>
      <c r="AL62" s="2070" t="s">
        <v>347</v>
      </c>
      <c r="AM62" s="2071"/>
      <c r="AN62" s="2071"/>
      <c r="AO62" s="2071"/>
      <c r="AP62" s="2071"/>
      <c r="AQ62" s="2071"/>
      <c r="AR62" s="2071"/>
      <c r="AS62" s="2071"/>
      <c r="AT62" s="2071"/>
      <c r="AU62" s="2071"/>
      <c r="AV62" s="2071"/>
      <c r="AW62" s="2071"/>
      <c r="AX62" s="2071"/>
      <c r="AY62" s="2071"/>
      <c r="AZ62" s="2071"/>
      <c r="BA62" s="2071"/>
      <c r="BB62" s="2071"/>
      <c r="BC62" s="2071"/>
      <c r="BD62" s="2071"/>
      <c r="BE62" s="2071"/>
      <c r="BF62" s="2071"/>
      <c r="BG62" s="2071"/>
      <c r="BH62" s="2071"/>
      <c r="BI62" s="2071"/>
      <c r="BJ62" s="2071"/>
      <c r="BK62" s="2071"/>
      <c r="BL62" s="2071"/>
      <c r="BM62" s="2071"/>
      <c r="BN62" s="2071"/>
      <c r="BO62" s="2071"/>
      <c r="BP62" s="2071"/>
      <c r="BQ62" s="2071"/>
      <c r="BR62" s="2071"/>
      <c r="BS62" s="2071"/>
      <c r="BT62" s="2071"/>
      <c r="BU62" s="2072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</row>
    <row r="63" spans="1:130" ht="13.5" thickBot="1">
      <c r="A63" s="101" t="s">
        <v>982</v>
      </c>
      <c r="B63" s="2067" t="s">
        <v>984</v>
      </c>
      <c r="C63" s="2068"/>
      <c r="D63" s="2068"/>
      <c r="E63" s="2068"/>
      <c r="F63" s="2068"/>
      <c r="G63" s="2068"/>
      <c r="H63" s="2068"/>
      <c r="I63" s="2068"/>
      <c r="J63" s="2068"/>
      <c r="K63" s="2068"/>
      <c r="L63" s="2068"/>
      <c r="M63" s="2069"/>
      <c r="N63" s="2070" t="s">
        <v>985</v>
      </c>
      <c r="O63" s="2071"/>
      <c r="P63" s="2071"/>
      <c r="Q63" s="2071"/>
      <c r="R63" s="2071"/>
      <c r="S63" s="2071"/>
      <c r="T63" s="2071"/>
      <c r="U63" s="2071"/>
      <c r="V63" s="2071"/>
      <c r="W63" s="2071"/>
      <c r="X63" s="2071"/>
      <c r="Y63" s="2072"/>
      <c r="Z63" s="2067" t="s">
        <v>986</v>
      </c>
      <c r="AA63" s="2068"/>
      <c r="AB63" s="2068"/>
      <c r="AC63" s="2068"/>
      <c r="AD63" s="2068"/>
      <c r="AE63" s="2068"/>
      <c r="AF63" s="2068"/>
      <c r="AG63" s="2068"/>
      <c r="AH63" s="2068"/>
      <c r="AI63" s="2068"/>
      <c r="AJ63" s="2068"/>
      <c r="AK63" s="2068"/>
      <c r="AL63" s="2070" t="s">
        <v>984</v>
      </c>
      <c r="AM63" s="2071"/>
      <c r="AN63" s="2071"/>
      <c r="AO63" s="2071"/>
      <c r="AP63" s="2071"/>
      <c r="AQ63" s="2071"/>
      <c r="AR63" s="2071"/>
      <c r="AS63" s="2071"/>
      <c r="AT63" s="2071"/>
      <c r="AU63" s="2071"/>
      <c r="AV63" s="2071"/>
      <c r="AW63" s="2072"/>
      <c r="AX63" s="2067" t="s">
        <v>985</v>
      </c>
      <c r="AY63" s="2068"/>
      <c r="AZ63" s="2068"/>
      <c r="BA63" s="2068"/>
      <c r="BB63" s="2068"/>
      <c r="BC63" s="2068"/>
      <c r="BD63" s="2068"/>
      <c r="BE63" s="2068"/>
      <c r="BF63" s="2068"/>
      <c r="BG63" s="2068"/>
      <c r="BH63" s="2068"/>
      <c r="BI63" s="2069"/>
      <c r="BJ63" s="2070" t="s">
        <v>986</v>
      </c>
      <c r="BK63" s="2071"/>
      <c r="BL63" s="2071"/>
      <c r="BM63" s="2071"/>
      <c r="BN63" s="2071"/>
      <c r="BO63" s="2071"/>
      <c r="BP63" s="2071"/>
      <c r="BQ63" s="2071"/>
      <c r="BR63" s="2071"/>
      <c r="BS63" s="2071"/>
      <c r="BT63" s="2071"/>
      <c r="BU63" s="2072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</row>
    <row r="64" spans="1:130" ht="13.5" thickBot="1">
      <c r="A64" s="102" t="s">
        <v>983</v>
      </c>
      <c r="B64" s="2064" t="s">
        <v>967</v>
      </c>
      <c r="C64" s="2065"/>
      <c r="D64" s="2066"/>
      <c r="E64" s="2064" t="s">
        <v>344</v>
      </c>
      <c r="F64" s="2065"/>
      <c r="G64" s="2066"/>
      <c r="H64" s="2064" t="s">
        <v>343</v>
      </c>
      <c r="I64" s="2065"/>
      <c r="J64" s="2066"/>
      <c r="K64" s="2064" t="s">
        <v>349</v>
      </c>
      <c r="L64" s="2065"/>
      <c r="M64" s="2066"/>
      <c r="N64" s="2073" t="s">
        <v>967</v>
      </c>
      <c r="O64" s="2074"/>
      <c r="P64" s="2075"/>
      <c r="Q64" s="2073" t="s">
        <v>344</v>
      </c>
      <c r="R64" s="2074"/>
      <c r="S64" s="2075"/>
      <c r="T64" s="2073" t="s">
        <v>343</v>
      </c>
      <c r="U64" s="2074"/>
      <c r="V64" s="2075"/>
      <c r="W64" s="2073" t="s">
        <v>349</v>
      </c>
      <c r="X64" s="2074"/>
      <c r="Y64" s="2075"/>
      <c r="Z64" s="2064" t="s">
        <v>967</v>
      </c>
      <c r="AA64" s="2065"/>
      <c r="AB64" s="2066"/>
      <c r="AC64" s="2064" t="s">
        <v>344</v>
      </c>
      <c r="AD64" s="2065"/>
      <c r="AE64" s="2066"/>
      <c r="AF64" s="2064" t="s">
        <v>343</v>
      </c>
      <c r="AG64" s="2065"/>
      <c r="AH64" s="2066"/>
      <c r="AI64" s="2064" t="s">
        <v>349</v>
      </c>
      <c r="AJ64" s="2065"/>
      <c r="AK64" s="2066"/>
      <c r="AL64" s="2054" t="s">
        <v>345</v>
      </c>
      <c r="AM64" s="2055"/>
      <c r="AN64" s="2055"/>
      <c r="AO64" s="2056"/>
      <c r="AP64" s="2054" t="s">
        <v>346</v>
      </c>
      <c r="AQ64" s="2055"/>
      <c r="AR64" s="2055"/>
      <c r="AS64" s="2056"/>
      <c r="AT64" s="2054" t="s">
        <v>348</v>
      </c>
      <c r="AU64" s="2055"/>
      <c r="AV64" s="2055"/>
      <c r="AW64" s="2056"/>
      <c r="AX64" s="2061" t="s">
        <v>345</v>
      </c>
      <c r="AY64" s="2062"/>
      <c r="AZ64" s="2062"/>
      <c r="BA64" s="2063"/>
      <c r="BB64" s="2061" t="s">
        <v>346</v>
      </c>
      <c r="BC64" s="2062"/>
      <c r="BD64" s="2062"/>
      <c r="BE64" s="2063"/>
      <c r="BF64" s="2061" t="s">
        <v>348</v>
      </c>
      <c r="BG64" s="2062"/>
      <c r="BH64" s="2062"/>
      <c r="BI64" s="2063"/>
      <c r="BJ64" s="2054" t="s">
        <v>345</v>
      </c>
      <c r="BK64" s="2055"/>
      <c r="BL64" s="2055"/>
      <c r="BM64" s="2056"/>
      <c r="BN64" s="2054" t="s">
        <v>346</v>
      </c>
      <c r="BO64" s="2055"/>
      <c r="BP64" s="2055"/>
      <c r="BQ64" s="2056"/>
      <c r="BR64" s="2054" t="s">
        <v>348</v>
      </c>
      <c r="BS64" s="2055"/>
      <c r="BT64" s="2055"/>
      <c r="BU64" s="2056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</row>
    <row r="65" spans="1:130" ht="13.5" thickBot="1">
      <c r="A65" s="103" t="s">
        <v>325</v>
      </c>
      <c r="B65" s="2050">
        <v>1</v>
      </c>
      <c r="C65" s="2051"/>
      <c r="D65" s="2052"/>
      <c r="E65" s="2050">
        <v>1</v>
      </c>
      <c r="F65" s="2051"/>
      <c r="G65" s="2052"/>
      <c r="H65" s="2050">
        <v>2</v>
      </c>
      <c r="I65" s="2051"/>
      <c r="J65" s="2052"/>
      <c r="K65" s="2050">
        <v>4</v>
      </c>
      <c r="L65" s="2051"/>
      <c r="M65" s="2052"/>
      <c r="N65" s="2057">
        <v>0</v>
      </c>
      <c r="O65" s="2058"/>
      <c r="P65" s="2059"/>
      <c r="Q65" s="2060">
        <v>3</v>
      </c>
      <c r="R65" s="2058"/>
      <c r="S65" s="2059"/>
      <c r="T65" s="2057">
        <v>2</v>
      </c>
      <c r="U65" s="2058"/>
      <c r="V65" s="2059"/>
      <c r="W65" s="2057">
        <v>3</v>
      </c>
      <c r="X65" s="2058"/>
      <c r="Y65" s="2059"/>
      <c r="Z65" s="2050">
        <v>1</v>
      </c>
      <c r="AA65" s="2051"/>
      <c r="AB65" s="2052"/>
      <c r="AC65" s="2047">
        <v>4</v>
      </c>
      <c r="AD65" s="2048"/>
      <c r="AE65" s="2049"/>
      <c r="AF65" s="2050">
        <v>4</v>
      </c>
      <c r="AG65" s="2051"/>
      <c r="AH65" s="2052"/>
      <c r="AI65" s="2047">
        <v>7</v>
      </c>
      <c r="AJ65" s="2048"/>
      <c r="AK65" s="2053"/>
      <c r="AL65" s="2045">
        <v>5</v>
      </c>
      <c r="AM65" s="2045"/>
      <c r="AN65" s="2045"/>
      <c r="AO65" s="2046"/>
      <c r="AP65" s="2044">
        <v>7</v>
      </c>
      <c r="AQ65" s="2045"/>
      <c r="AR65" s="2045"/>
      <c r="AS65" s="2046"/>
      <c r="AT65" s="2044">
        <f aca="true" t="shared" si="20" ref="AT65:AT74">AL65-AP65</f>
        <v>-2</v>
      </c>
      <c r="AU65" s="2045"/>
      <c r="AV65" s="2045"/>
      <c r="AW65" s="2046"/>
      <c r="AX65" s="2041">
        <v>5</v>
      </c>
      <c r="AY65" s="2042"/>
      <c r="AZ65" s="2042"/>
      <c r="BA65" s="2043"/>
      <c r="BB65" s="2041">
        <v>8</v>
      </c>
      <c r="BC65" s="2042"/>
      <c r="BD65" s="2042"/>
      <c r="BE65" s="2043"/>
      <c r="BF65" s="2041">
        <f>AX65-BB65</f>
        <v>-3</v>
      </c>
      <c r="BG65" s="2042"/>
      <c r="BH65" s="2042"/>
      <c r="BI65" s="2043"/>
      <c r="BJ65" s="2044">
        <f aca="true" t="shared" si="21" ref="BJ65:BJ74">AL65+AX65</f>
        <v>10</v>
      </c>
      <c r="BK65" s="2045"/>
      <c r="BL65" s="2045"/>
      <c r="BM65" s="2046"/>
      <c r="BN65" s="2044">
        <f aca="true" t="shared" si="22" ref="BN65:BN74">AP65+BB65</f>
        <v>15</v>
      </c>
      <c r="BO65" s="2045"/>
      <c r="BP65" s="2045"/>
      <c r="BQ65" s="2046"/>
      <c r="BR65" s="2044">
        <f aca="true" t="shared" si="23" ref="BR65:BR74">BJ65-BN65</f>
        <v>-5</v>
      </c>
      <c r="BS65" s="2045"/>
      <c r="BT65" s="2045"/>
      <c r="BU65" s="2046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</row>
    <row r="66" spans="1:130" ht="13.5" thickBot="1">
      <c r="A66" s="104" t="s">
        <v>73</v>
      </c>
      <c r="B66" s="2031">
        <v>3</v>
      </c>
      <c r="C66" s="2032"/>
      <c r="D66" s="2033"/>
      <c r="E66" s="2031">
        <v>2</v>
      </c>
      <c r="F66" s="2032"/>
      <c r="G66" s="2033"/>
      <c r="H66" s="2031">
        <v>0</v>
      </c>
      <c r="I66" s="2032"/>
      <c r="J66" s="2033"/>
      <c r="K66" s="2031">
        <v>11</v>
      </c>
      <c r="L66" s="2032"/>
      <c r="M66" s="2033"/>
      <c r="N66" s="2037">
        <v>0</v>
      </c>
      <c r="O66" s="2038"/>
      <c r="P66" s="2039"/>
      <c r="Q66" s="2040">
        <v>3</v>
      </c>
      <c r="R66" s="2038"/>
      <c r="S66" s="2039"/>
      <c r="T66" s="2037">
        <v>1</v>
      </c>
      <c r="U66" s="2038"/>
      <c r="V66" s="2039"/>
      <c r="W66" s="2037">
        <v>3</v>
      </c>
      <c r="X66" s="2038"/>
      <c r="Y66" s="2039"/>
      <c r="Z66" s="2028">
        <v>3</v>
      </c>
      <c r="AA66" s="2029"/>
      <c r="AB66" s="2030"/>
      <c r="AC66" s="2031">
        <v>5</v>
      </c>
      <c r="AD66" s="2032"/>
      <c r="AE66" s="2033"/>
      <c r="AF66" s="2031">
        <v>1</v>
      </c>
      <c r="AG66" s="2032"/>
      <c r="AH66" s="2033"/>
      <c r="AI66" s="2034">
        <v>14</v>
      </c>
      <c r="AJ66" s="2035"/>
      <c r="AK66" s="2036"/>
      <c r="AL66" s="2015">
        <v>7</v>
      </c>
      <c r="AM66" s="2015"/>
      <c r="AN66" s="2015"/>
      <c r="AO66" s="2016"/>
      <c r="AP66" s="2014">
        <v>3</v>
      </c>
      <c r="AQ66" s="2015"/>
      <c r="AR66" s="2015"/>
      <c r="AS66" s="2016"/>
      <c r="AT66" s="2014">
        <f t="shared" si="20"/>
        <v>4</v>
      </c>
      <c r="AU66" s="2015"/>
      <c r="AV66" s="2015"/>
      <c r="AW66" s="2016"/>
      <c r="AX66" s="2025">
        <v>5</v>
      </c>
      <c r="AY66" s="2026"/>
      <c r="AZ66" s="2026"/>
      <c r="BA66" s="2027"/>
      <c r="BB66" s="2025">
        <v>6</v>
      </c>
      <c r="BC66" s="2026"/>
      <c r="BD66" s="2026"/>
      <c r="BE66" s="2027"/>
      <c r="BF66" s="2025">
        <f>AX66-BB66</f>
        <v>-1</v>
      </c>
      <c r="BG66" s="2026"/>
      <c r="BH66" s="2026"/>
      <c r="BI66" s="2027"/>
      <c r="BJ66" s="2014">
        <f t="shared" si="21"/>
        <v>12</v>
      </c>
      <c r="BK66" s="2015"/>
      <c r="BL66" s="2015"/>
      <c r="BM66" s="2016"/>
      <c r="BN66" s="2014">
        <f t="shared" si="22"/>
        <v>9</v>
      </c>
      <c r="BO66" s="2015"/>
      <c r="BP66" s="2015"/>
      <c r="BQ66" s="2016"/>
      <c r="BR66" s="2014">
        <f t="shared" si="23"/>
        <v>3</v>
      </c>
      <c r="BS66" s="2015"/>
      <c r="BT66" s="2015"/>
      <c r="BU66" s="2016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</row>
    <row r="67" spans="1:130" ht="13.5" thickBot="1">
      <c r="A67" s="105" t="s">
        <v>1034</v>
      </c>
      <c r="B67" s="2008">
        <v>1</v>
      </c>
      <c r="C67" s="2009"/>
      <c r="D67" s="2010"/>
      <c r="E67" s="2008">
        <v>3</v>
      </c>
      <c r="F67" s="2009"/>
      <c r="G67" s="2010"/>
      <c r="H67" s="2008">
        <v>0</v>
      </c>
      <c r="I67" s="2009"/>
      <c r="J67" s="2010"/>
      <c r="K67" s="2008">
        <v>6</v>
      </c>
      <c r="L67" s="2009"/>
      <c r="M67" s="2010"/>
      <c r="N67" s="2017">
        <v>1</v>
      </c>
      <c r="O67" s="2018"/>
      <c r="P67" s="2019"/>
      <c r="Q67" s="2020">
        <v>2</v>
      </c>
      <c r="R67" s="2018"/>
      <c r="S67" s="2021"/>
      <c r="T67" s="2022">
        <v>2</v>
      </c>
      <c r="U67" s="2023"/>
      <c r="V67" s="2024"/>
      <c r="W67" s="2020">
        <v>5</v>
      </c>
      <c r="X67" s="2018"/>
      <c r="Y67" s="2019"/>
      <c r="Z67" s="2008">
        <v>2</v>
      </c>
      <c r="AA67" s="2009"/>
      <c r="AB67" s="2010"/>
      <c r="AC67" s="2008">
        <v>5</v>
      </c>
      <c r="AD67" s="2009"/>
      <c r="AE67" s="2010"/>
      <c r="AF67" s="2011">
        <v>2</v>
      </c>
      <c r="AG67" s="2012"/>
      <c r="AH67" s="2013"/>
      <c r="AI67" s="2008">
        <v>11</v>
      </c>
      <c r="AJ67" s="2009"/>
      <c r="AK67" s="2010"/>
      <c r="AL67" s="2006">
        <v>8</v>
      </c>
      <c r="AM67" s="2006"/>
      <c r="AN67" s="2006"/>
      <c r="AO67" s="2007"/>
      <c r="AP67" s="2005">
        <v>6</v>
      </c>
      <c r="AQ67" s="2006"/>
      <c r="AR67" s="2006"/>
      <c r="AS67" s="2007"/>
      <c r="AT67" s="2005">
        <f t="shared" si="20"/>
        <v>2</v>
      </c>
      <c r="AU67" s="2006"/>
      <c r="AV67" s="2006"/>
      <c r="AW67" s="2007"/>
      <c r="AX67" s="2002">
        <v>10</v>
      </c>
      <c r="AY67" s="2003"/>
      <c r="AZ67" s="2003"/>
      <c r="BA67" s="2004"/>
      <c r="BB67" s="2002">
        <v>11</v>
      </c>
      <c r="BC67" s="2003"/>
      <c r="BD67" s="2003"/>
      <c r="BE67" s="2004"/>
      <c r="BF67" s="2002">
        <f>AX67-BB67</f>
        <v>-1</v>
      </c>
      <c r="BG67" s="2003"/>
      <c r="BH67" s="2003"/>
      <c r="BI67" s="2004"/>
      <c r="BJ67" s="2005">
        <f t="shared" si="21"/>
        <v>18</v>
      </c>
      <c r="BK67" s="2006"/>
      <c r="BL67" s="2006"/>
      <c r="BM67" s="2007"/>
      <c r="BN67" s="2005">
        <f t="shared" si="22"/>
        <v>17</v>
      </c>
      <c r="BO67" s="2006"/>
      <c r="BP67" s="2006"/>
      <c r="BQ67" s="2007"/>
      <c r="BR67" s="2005">
        <f t="shared" si="23"/>
        <v>1</v>
      </c>
      <c r="BS67" s="2006"/>
      <c r="BT67" s="2006"/>
      <c r="BU67" s="200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</row>
    <row r="68" spans="1:130" ht="13.5" thickBot="1">
      <c r="A68" s="363" t="s">
        <v>273</v>
      </c>
      <c r="B68" s="1994">
        <v>0</v>
      </c>
      <c r="C68" s="1995"/>
      <c r="D68" s="1996"/>
      <c r="E68" s="1994">
        <v>3</v>
      </c>
      <c r="F68" s="1995"/>
      <c r="G68" s="1996"/>
      <c r="H68" s="1991">
        <v>1</v>
      </c>
      <c r="I68" s="1992"/>
      <c r="J68" s="1993"/>
      <c r="K68" s="1994">
        <v>3</v>
      </c>
      <c r="L68" s="1995"/>
      <c r="M68" s="1996"/>
      <c r="N68" s="1998">
        <v>2</v>
      </c>
      <c r="O68" s="1999"/>
      <c r="P68" s="2000"/>
      <c r="Q68" s="2001">
        <v>2</v>
      </c>
      <c r="R68" s="1999"/>
      <c r="S68" s="2000"/>
      <c r="T68" s="1998">
        <v>1</v>
      </c>
      <c r="U68" s="1999"/>
      <c r="V68" s="2000"/>
      <c r="W68" s="1998">
        <v>8</v>
      </c>
      <c r="X68" s="1999"/>
      <c r="Y68" s="2000"/>
      <c r="Z68" s="1991">
        <v>2</v>
      </c>
      <c r="AA68" s="1992"/>
      <c r="AB68" s="1993"/>
      <c r="AC68" s="1994">
        <v>5</v>
      </c>
      <c r="AD68" s="1995"/>
      <c r="AE68" s="1996"/>
      <c r="AF68" s="1994">
        <v>2</v>
      </c>
      <c r="AG68" s="1995"/>
      <c r="AH68" s="1996"/>
      <c r="AI68" s="1991">
        <v>11</v>
      </c>
      <c r="AJ68" s="1992"/>
      <c r="AK68" s="1997"/>
      <c r="AL68" s="1979">
        <v>3</v>
      </c>
      <c r="AM68" s="1979"/>
      <c r="AN68" s="1979"/>
      <c r="AO68" s="1980"/>
      <c r="AP68" s="1978">
        <v>5</v>
      </c>
      <c r="AQ68" s="1979"/>
      <c r="AR68" s="1979"/>
      <c r="AS68" s="1980"/>
      <c r="AT68" s="1978">
        <f t="shared" si="20"/>
        <v>-2</v>
      </c>
      <c r="AU68" s="1979"/>
      <c r="AV68" s="1979"/>
      <c r="AW68" s="1980"/>
      <c r="AX68" s="1988">
        <v>11</v>
      </c>
      <c r="AY68" s="1989"/>
      <c r="AZ68" s="1989"/>
      <c r="BA68" s="1990"/>
      <c r="BB68" s="1988">
        <v>11</v>
      </c>
      <c r="BC68" s="1989"/>
      <c r="BD68" s="1989"/>
      <c r="BE68" s="1990"/>
      <c r="BF68" s="1988">
        <f aca="true" t="shared" si="24" ref="BF68:BF74">AX68-BB68</f>
        <v>0</v>
      </c>
      <c r="BG68" s="1989"/>
      <c r="BH68" s="1989"/>
      <c r="BI68" s="1990"/>
      <c r="BJ68" s="1978">
        <f t="shared" si="21"/>
        <v>14</v>
      </c>
      <c r="BK68" s="1979"/>
      <c r="BL68" s="1979"/>
      <c r="BM68" s="1980"/>
      <c r="BN68" s="1978">
        <f t="shared" si="22"/>
        <v>16</v>
      </c>
      <c r="BO68" s="1979"/>
      <c r="BP68" s="1979"/>
      <c r="BQ68" s="1980"/>
      <c r="BR68" s="1978">
        <f t="shared" si="23"/>
        <v>-2</v>
      </c>
      <c r="BS68" s="1979"/>
      <c r="BT68" s="1979"/>
      <c r="BU68" s="1980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</row>
    <row r="69" spans="1:130" ht="13.5" thickBot="1">
      <c r="A69" s="106" t="s">
        <v>1083</v>
      </c>
      <c r="B69" s="1972">
        <v>2</v>
      </c>
      <c r="C69" s="1973"/>
      <c r="D69" s="1974"/>
      <c r="E69" s="1972">
        <v>3</v>
      </c>
      <c r="F69" s="1973"/>
      <c r="G69" s="1974"/>
      <c r="H69" s="1972">
        <v>0</v>
      </c>
      <c r="I69" s="1973"/>
      <c r="J69" s="1974"/>
      <c r="K69" s="1972">
        <v>9</v>
      </c>
      <c r="L69" s="1973"/>
      <c r="M69" s="1974"/>
      <c r="N69" s="1981">
        <v>0</v>
      </c>
      <c r="O69" s="1982"/>
      <c r="P69" s="1983"/>
      <c r="Q69" s="1984">
        <v>4</v>
      </c>
      <c r="R69" s="1982"/>
      <c r="S69" s="1983"/>
      <c r="T69" s="1985">
        <v>0</v>
      </c>
      <c r="U69" s="1986"/>
      <c r="V69" s="1987"/>
      <c r="W69" s="1981">
        <v>4</v>
      </c>
      <c r="X69" s="1982"/>
      <c r="Y69" s="1983"/>
      <c r="Z69" s="1972">
        <v>2</v>
      </c>
      <c r="AA69" s="1973"/>
      <c r="AB69" s="1974"/>
      <c r="AC69" s="1972">
        <v>7</v>
      </c>
      <c r="AD69" s="1973"/>
      <c r="AE69" s="1974"/>
      <c r="AF69" s="1975">
        <v>0</v>
      </c>
      <c r="AG69" s="1976"/>
      <c r="AH69" s="1977"/>
      <c r="AI69" s="1972">
        <v>13</v>
      </c>
      <c r="AJ69" s="1973"/>
      <c r="AK69" s="1974"/>
      <c r="AL69" s="1970">
        <v>9</v>
      </c>
      <c r="AM69" s="1970"/>
      <c r="AN69" s="1970"/>
      <c r="AO69" s="1971"/>
      <c r="AP69" s="1969">
        <v>3</v>
      </c>
      <c r="AQ69" s="1970"/>
      <c r="AR69" s="1970"/>
      <c r="AS69" s="1971"/>
      <c r="AT69" s="1969">
        <f t="shared" si="20"/>
        <v>6</v>
      </c>
      <c r="AU69" s="1970"/>
      <c r="AV69" s="1970"/>
      <c r="AW69" s="1971"/>
      <c r="AX69" s="1966">
        <v>3</v>
      </c>
      <c r="AY69" s="1967"/>
      <c r="AZ69" s="1967"/>
      <c r="BA69" s="1968"/>
      <c r="BB69" s="1966">
        <v>3</v>
      </c>
      <c r="BC69" s="1967"/>
      <c r="BD69" s="1967"/>
      <c r="BE69" s="1968"/>
      <c r="BF69" s="1966">
        <f t="shared" si="24"/>
        <v>0</v>
      </c>
      <c r="BG69" s="1967"/>
      <c r="BH69" s="1967"/>
      <c r="BI69" s="1968"/>
      <c r="BJ69" s="1969">
        <f t="shared" si="21"/>
        <v>12</v>
      </c>
      <c r="BK69" s="1970"/>
      <c r="BL69" s="1970"/>
      <c r="BM69" s="1971"/>
      <c r="BN69" s="1969">
        <f t="shared" si="22"/>
        <v>6</v>
      </c>
      <c r="BO69" s="1970"/>
      <c r="BP69" s="1970"/>
      <c r="BQ69" s="1971"/>
      <c r="BR69" s="1969">
        <f t="shared" si="23"/>
        <v>6</v>
      </c>
      <c r="BS69" s="1970"/>
      <c r="BT69" s="1970"/>
      <c r="BU69" s="1971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</row>
    <row r="70" spans="1:130" ht="13.5" thickBot="1">
      <c r="A70" s="107" t="s">
        <v>1002</v>
      </c>
      <c r="B70" s="1953">
        <v>1</v>
      </c>
      <c r="C70" s="1954"/>
      <c r="D70" s="1955"/>
      <c r="E70" s="1953">
        <v>1</v>
      </c>
      <c r="F70" s="1954"/>
      <c r="G70" s="1955"/>
      <c r="H70" s="1953">
        <v>3</v>
      </c>
      <c r="I70" s="1954"/>
      <c r="J70" s="1955"/>
      <c r="K70" s="1956">
        <v>4</v>
      </c>
      <c r="L70" s="1957"/>
      <c r="M70" s="1958"/>
      <c r="N70" s="1959">
        <v>1</v>
      </c>
      <c r="O70" s="1960"/>
      <c r="P70" s="1961"/>
      <c r="Q70" s="1962">
        <v>3</v>
      </c>
      <c r="R70" s="1963"/>
      <c r="S70" s="1964"/>
      <c r="T70" s="1959">
        <v>0</v>
      </c>
      <c r="U70" s="1960"/>
      <c r="V70" s="1961"/>
      <c r="W70" s="1962">
        <v>6</v>
      </c>
      <c r="X70" s="1963"/>
      <c r="Y70" s="1965"/>
      <c r="Z70" s="1953">
        <v>2</v>
      </c>
      <c r="AA70" s="1954"/>
      <c r="AB70" s="1955"/>
      <c r="AC70" s="1953">
        <v>4</v>
      </c>
      <c r="AD70" s="1954"/>
      <c r="AE70" s="1955"/>
      <c r="AF70" s="1953">
        <v>3</v>
      </c>
      <c r="AG70" s="1954"/>
      <c r="AH70" s="1955"/>
      <c r="AI70" s="1956">
        <v>10</v>
      </c>
      <c r="AJ70" s="1957"/>
      <c r="AK70" s="1958"/>
      <c r="AL70" s="1939">
        <v>7</v>
      </c>
      <c r="AM70" s="1939"/>
      <c r="AN70" s="1939"/>
      <c r="AO70" s="1940"/>
      <c r="AP70" s="1938">
        <v>9</v>
      </c>
      <c r="AQ70" s="1939"/>
      <c r="AR70" s="1939"/>
      <c r="AS70" s="1940"/>
      <c r="AT70" s="1938">
        <f t="shared" si="20"/>
        <v>-2</v>
      </c>
      <c r="AU70" s="1939"/>
      <c r="AV70" s="1939"/>
      <c r="AW70" s="1940"/>
      <c r="AX70" s="1950">
        <v>5</v>
      </c>
      <c r="AY70" s="1951"/>
      <c r="AZ70" s="1951"/>
      <c r="BA70" s="1952"/>
      <c r="BB70" s="1950">
        <v>4</v>
      </c>
      <c r="BC70" s="1951"/>
      <c r="BD70" s="1951"/>
      <c r="BE70" s="1952"/>
      <c r="BF70" s="1950">
        <f t="shared" si="24"/>
        <v>1</v>
      </c>
      <c r="BG70" s="1951"/>
      <c r="BH70" s="1951"/>
      <c r="BI70" s="1952"/>
      <c r="BJ70" s="1938">
        <f t="shared" si="21"/>
        <v>12</v>
      </c>
      <c r="BK70" s="1939"/>
      <c r="BL70" s="1939"/>
      <c r="BM70" s="1940"/>
      <c r="BN70" s="1938">
        <f t="shared" si="22"/>
        <v>13</v>
      </c>
      <c r="BO70" s="1939"/>
      <c r="BP70" s="1939"/>
      <c r="BQ70" s="1940"/>
      <c r="BR70" s="1938">
        <f t="shared" si="23"/>
        <v>-1</v>
      </c>
      <c r="BS70" s="1939"/>
      <c r="BT70" s="1939"/>
      <c r="BU70" s="1940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</row>
    <row r="71" spans="1:130" ht="13.5" thickBot="1">
      <c r="A71" s="108" t="s">
        <v>1258</v>
      </c>
      <c r="B71" s="1932">
        <v>1</v>
      </c>
      <c r="C71" s="1933"/>
      <c r="D71" s="1934"/>
      <c r="E71" s="1932">
        <v>2</v>
      </c>
      <c r="F71" s="1933"/>
      <c r="G71" s="1934"/>
      <c r="H71" s="1935">
        <v>1</v>
      </c>
      <c r="I71" s="1936"/>
      <c r="J71" s="1937"/>
      <c r="K71" s="1932">
        <v>5</v>
      </c>
      <c r="L71" s="1933"/>
      <c r="M71" s="1934"/>
      <c r="N71" s="1941">
        <v>2</v>
      </c>
      <c r="O71" s="1942"/>
      <c r="P71" s="1943"/>
      <c r="Q71" s="1944">
        <v>1</v>
      </c>
      <c r="R71" s="1945"/>
      <c r="S71" s="1946"/>
      <c r="T71" s="1947">
        <v>2</v>
      </c>
      <c r="U71" s="1942"/>
      <c r="V71" s="1948"/>
      <c r="W71" s="1949">
        <v>7</v>
      </c>
      <c r="X71" s="1945"/>
      <c r="Y71" s="1946"/>
      <c r="Z71" s="1935">
        <v>3</v>
      </c>
      <c r="AA71" s="1936"/>
      <c r="AB71" s="1937"/>
      <c r="AC71" s="1932">
        <v>3</v>
      </c>
      <c r="AD71" s="1933"/>
      <c r="AE71" s="1934"/>
      <c r="AF71" s="1935">
        <v>3</v>
      </c>
      <c r="AG71" s="1936"/>
      <c r="AH71" s="1937"/>
      <c r="AI71" s="1932">
        <v>12</v>
      </c>
      <c r="AJ71" s="1933"/>
      <c r="AK71" s="1934"/>
      <c r="AL71" s="1930">
        <v>10</v>
      </c>
      <c r="AM71" s="1930"/>
      <c r="AN71" s="1930"/>
      <c r="AO71" s="1931"/>
      <c r="AP71" s="1929">
        <v>9</v>
      </c>
      <c r="AQ71" s="1930"/>
      <c r="AR71" s="1930"/>
      <c r="AS71" s="1931"/>
      <c r="AT71" s="1929">
        <f t="shared" si="20"/>
        <v>1</v>
      </c>
      <c r="AU71" s="1930"/>
      <c r="AV71" s="1930"/>
      <c r="AW71" s="1931"/>
      <c r="AX71" s="1926">
        <v>4</v>
      </c>
      <c r="AY71" s="1927"/>
      <c r="AZ71" s="1927"/>
      <c r="BA71" s="1928"/>
      <c r="BB71" s="1926">
        <v>5</v>
      </c>
      <c r="BC71" s="1927"/>
      <c r="BD71" s="1927"/>
      <c r="BE71" s="1928"/>
      <c r="BF71" s="1926">
        <f t="shared" si="24"/>
        <v>-1</v>
      </c>
      <c r="BG71" s="1927"/>
      <c r="BH71" s="1927"/>
      <c r="BI71" s="1928"/>
      <c r="BJ71" s="1929">
        <f t="shared" si="21"/>
        <v>14</v>
      </c>
      <c r="BK71" s="1930"/>
      <c r="BL71" s="1930"/>
      <c r="BM71" s="1931"/>
      <c r="BN71" s="1929">
        <f t="shared" si="22"/>
        <v>14</v>
      </c>
      <c r="BO71" s="1930"/>
      <c r="BP71" s="1930"/>
      <c r="BQ71" s="1931"/>
      <c r="BR71" s="1929">
        <f t="shared" si="23"/>
        <v>0</v>
      </c>
      <c r="BS71" s="1930"/>
      <c r="BT71" s="1930"/>
      <c r="BU71" s="1931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</row>
    <row r="72" spans="1:130" ht="13.5" thickBot="1">
      <c r="A72" s="109" t="s">
        <v>324</v>
      </c>
      <c r="B72" s="1915">
        <v>1</v>
      </c>
      <c r="C72" s="1916"/>
      <c r="D72" s="1917"/>
      <c r="E72" s="1915">
        <v>4</v>
      </c>
      <c r="F72" s="1916"/>
      <c r="G72" s="1917"/>
      <c r="H72" s="1915">
        <v>0</v>
      </c>
      <c r="I72" s="1916"/>
      <c r="J72" s="1917"/>
      <c r="K72" s="1915">
        <v>7</v>
      </c>
      <c r="L72" s="1916"/>
      <c r="M72" s="1917"/>
      <c r="N72" s="1922">
        <v>1</v>
      </c>
      <c r="O72" s="1923"/>
      <c r="P72" s="1924"/>
      <c r="Q72" s="1925">
        <v>1</v>
      </c>
      <c r="R72" s="1923"/>
      <c r="S72" s="1924"/>
      <c r="T72" s="1922">
        <v>2</v>
      </c>
      <c r="U72" s="1923"/>
      <c r="V72" s="1924"/>
      <c r="W72" s="1922">
        <v>4</v>
      </c>
      <c r="X72" s="1923"/>
      <c r="Y72" s="1924"/>
      <c r="Z72" s="1915">
        <v>2</v>
      </c>
      <c r="AA72" s="1916"/>
      <c r="AB72" s="1917"/>
      <c r="AC72" s="1918">
        <v>5</v>
      </c>
      <c r="AD72" s="1919"/>
      <c r="AE72" s="1920"/>
      <c r="AF72" s="1915">
        <v>2</v>
      </c>
      <c r="AG72" s="1916"/>
      <c r="AH72" s="1917"/>
      <c r="AI72" s="1918">
        <v>11</v>
      </c>
      <c r="AJ72" s="1919"/>
      <c r="AK72" s="1921"/>
      <c r="AL72" s="1908">
        <v>7</v>
      </c>
      <c r="AM72" s="1908"/>
      <c r="AN72" s="1908"/>
      <c r="AO72" s="1909"/>
      <c r="AP72" s="1907">
        <v>6</v>
      </c>
      <c r="AQ72" s="1908"/>
      <c r="AR72" s="1908"/>
      <c r="AS72" s="1909"/>
      <c r="AT72" s="1907">
        <f t="shared" si="20"/>
        <v>1</v>
      </c>
      <c r="AU72" s="1908"/>
      <c r="AV72" s="1908"/>
      <c r="AW72" s="1909"/>
      <c r="AX72" s="1912">
        <v>3</v>
      </c>
      <c r="AY72" s="1913"/>
      <c r="AZ72" s="1913"/>
      <c r="BA72" s="1914"/>
      <c r="BB72" s="1912">
        <v>7</v>
      </c>
      <c r="BC72" s="1913"/>
      <c r="BD72" s="1913"/>
      <c r="BE72" s="1914"/>
      <c r="BF72" s="1912">
        <f t="shared" si="24"/>
        <v>-4</v>
      </c>
      <c r="BG72" s="1913"/>
      <c r="BH72" s="1913"/>
      <c r="BI72" s="1914"/>
      <c r="BJ72" s="1907">
        <f t="shared" si="21"/>
        <v>10</v>
      </c>
      <c r="BK72" s="1908"/>
      <c r="BL72" s="1908"/>
      <c r="BM72" s="1909"/>
      <c r="BN72" s="1907">
        <f t="shared" si="22"/>
        <v>13</v>
      </c>
      <c r="BO72" s="1908"/>
      <c r="BP72" s="1908"/>
      <c r="BQ72" s="1909"/>
      <c r="BR72" s="1907">
        <f t="shared" si="23"/>
        <v>-3</v>
      </c>
      <c r="BS72" s="1908"/>
      <c r="BT72" s="1908"/>
      <c r="BU72" s="1909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</row>
    <row r="73" spans="1:130" ht="13.5" thickBot="1">
      <c r="A73" s="110" t="s">
        <v>1157</v>
      </c>
      <c r="B73" s="1906">
        <v>2</v>
      </c>
      <c r="C73" s="1906"/>
      <c r="D73" s="1906"/>
      <c r="E73" s="1899">
        <v>1</v>
      </c>
      <c r="F73" s="1900"/>
      <c r="G73" s="1901"/>
      <c r="H73" s="1906">
        <v>2</v>
      </c>
      <c r="I73" s="1906"/>
      <c r="J73" s="1906"/>
      <c r="K73" s="1899">
        <v>7</v>
      </c>
      <c r="L73" s="1900"/>
      <c r="M73" s="1901"/>
      <c r="N73" s="1910">
        <v>2</v>
      </c>
      <c r="O73" s="1902"/>
      <c r="P73" s="1911"/>
      <c r="Q73" s="1904">
        <v>1</v>
      </c>
      <c r="R73" s="1904"/>
      <c r="S73" s="1905"/>
      <c r="T73" s="1902">
        <v>1</v>
      </c>
      <c r="U73" s="1902"/>
      <c r="V73" s="1902"/>
      <c r="W73" s="1903">
        <v>7</v>
      </c>
      <c r="X73" s="1904"/>
      <c r="Y73" s="1905"/>
      <c r="Z73" s="1906">
        <v>4</v>
      </c>
      <c r="AA73" s="1906"/>
      <c r="AB73" s="1906"/>
      <c r="AC73" s="1899">
        <v>2</v>
      </c>
      <c r="AD73" s="1900"/>
      <c r="AE73" s="1901"/>
      <c r="AF73" s="1906">
        <v>3</v>
      </c>
      <c r="AG73" s="1906"/>
      <c r="AH73" s="1906"/>
      <c r="AI73" s="1899">
        <v>14</v>
      </c>
      <c r="AJ73" s="1900"/>
      <c r="AK73" s="1901"/>
      <c r="AL73" s="1902">
        <v>8</v>
      </c>
      <c r="AM73" s="1902"/>
      <c r="AN73" s="1902"/>
      <c r="AO73" s="1902"/>
      <c r="AP73" s="1903">
        <v>11</v>
      </c>
      <c r="AQ73" s="1904"/>
      <c r="AR73" s="1904"/>
      <c r="AS73" s="1905"/>
      <c r="AT73" s="1902">
        <f t="shared" si="20"/>
        <v>-3</v>
      </c>
      <c r="AU73" s="1902"/>
      <c r="AV73" s="1902"/>
      <c r="AW73" s="1902"/>
      <c r="AX73" s="1899">
        <v>8</v>
      </c>
      <c r="AY73" s="1900"/>
      <c r="AZ73" s="1900"/>
      <c r="BA73" s="1901"/>
      <c r="BB73" s="1906">
        <v>4</v>
      </c>
      <c r="BC73" s="1906"/>
      <c r="BD73" s="1906"/>
      <c r="BE73" s="1906"/>
      <c r="BF73" s="1899">
        <f t="shared" si="24"/>
        <v>4</v>
      </c>
      <c r="BG73" s="1900"/>
      <c r="BH73" s="1900"/>
      <c r="BI73" s="1901"/>
      <c r="BJ73" s="1902">
        <f t="shared" si="21"/>
        <v>16</v>
      </c>
      <c r="BK73" s="1902"/>
      <c r="BL73" s="1902"/>
      <c r="BM73" s="1902"/>
      <c r="BN73" s="1903">
        <f t="shared" si="22"/>
        <v>15</v>
      </c>
      <c r="BO73" s="1904"/>
      <c r="BP73" s="1904"/>
      <c r="BQ73" s="1905"/>
      <c r="BR73" s="1903">
        <f t="shared" si="23"/>
        <v>1</v>
      </c>
      <c r="BS73" s="1904"/>
      <c r="BT73" s="1904"/>
      <c r="BU73" s="1905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</row>
    <row r="74" spans="1:130" ht="13.5" thickBot="1">
      <c r="A74" s="482" t="s">
        <v>312</v>
      </c>
      <c r="B74" s="1887">
        <v>1</v>
      </c>
      <c r="C74" s="1888"/>
      <c r="D74" s="1898"/>
      <c r="E74" s="1887">
        <v>1</v>
      </c>
      <c r="F74" s="1888"/>
      <c r="G74" s="1898"/>
      <c r="H74" s="1887">
        <v>2</v>
      </c>
      <c r="I74" s="1888"/>
      <c r="J74" s="1898"/>
      <c r="K74" s="1887">
        <v>4</v>
      </c>
      <c r="L74" s="1888"/>
      <c r="M74" s="1898"/>
      <c r="N74" s="1890">
        <v>2</v>
      </c>
      <c r="O74" s="1891"/>
      <c r="P74" s="1889"/>
      <c r="Q74" s="1891">
        <v>1</v>
      </c>
      <c r="R74" s="1891"/>
      <c r="S74" s="1889"/>
      <c r="T74" s="1890">
        <v>2</v>
      </c>
      <c r="U74" s="1891"/>
      <c r="V74" s="1889"/>
      <c r="W74" s="1890">
        <v>7</v>
      </c>
      <c r="X74" s="1891"/>
      <c r="Y74" s="1889"/>
      <c r="Z74" s="1887">
        <v>3</v>
      </c>
      <c r="AA74" s="1888"/>
      <c r="AB74" s="1898"/>
      <c r="AC74" s="1887">
        <v>2</v>
      </c>
      <c r="AD74" s="1888"/>
      <c r="AE74" s="1898"/>
      <c r="AF74" s="1887">
        <v>4</v>
      </c>
      <c r="AG74" s="1888"/>
      <c r="AH74" s="1898"/>
      <c r="AI74" s="1887">
        <v>11</v>
      </c>
      <c r="AJ74" s="1888"/>
      <c r="AK74" s="1898"/>
      <c r="AL74" s="1890">
        <v>4</v>
      </c>
      <c r="AM74" s="1891"/>
      <c r="AN74" s="1891"/>
      <c r="AO74" s="1889"/>
      <c r="AP74" s="1890">
        <v>5</v>
      </c>
      <c r="AQ74" s="1891"/>
      <c r="AR74" s="1891"/>
      <c r="AS74" s="1889"/>
      <c r="AT74" s="1890">
        <f t="shared" si="20"/>
        <v>-1</v>
      </c>
      <c r="AU74" s="1891"/>
      <c r="AV74" s="1891"/>
      <c r="AW74" s="1889"/>
      <c r="AX74" s="1887">
        <v>10</v>
      </c>
      <c r="AY74" s="1888"/>
      <c r="AZ74" s="1888"/>
      <c r="BA74" s="1898"/>
      <c r="BB74" s="1887">
        <v>9</v>
      </c>
      <c r="BC74" s="1888"/>
      <c r="BD74" s="1888"/>
      <c r="BE74" s="1898"/>
      <c r="BF74" s="1887">
        <f t="shared" si="24"/>
        <v>1</v>
      </c>
      <c r="BG74" s="1888"/>
      <c r="BH74" s="1888"/>
      <c r="BI74" s="1898"/>
      <c r="BJ74" s="1890">
        <f t="shared" si="21"/>
        <v>14</v>
      </c>
      <c r="BK74" s="1891"/>
      <c r="BL74" s="1891"/>
      <c r="BM74" s="1889"/>
      <c r="BN74" s="1890">
        <f t="shared" si="22"/>
        <v>14</v>
      </c>
      <c r="BO74" s="1891"/>
      <c r="BP74" s="1891"/>
      <c r="BQ74" s="1889"/>
      <c r="BR74" s="1890">
        <f t="shared" si="23"/>
        <v>0</v>
      </c>
      <c r="BS74" s="1891"/>
      <c r="BT74" s="1891"/>
      <c r="BU74" s="1889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</row>
    <row r="75" spans="1:130" ht="13.5" thickBo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</row>
    <row r="76" spans="1:130" ht="13.5" thickBot="1">
      <c r="A76" s="2076" t="s">
        <v>1400</v>
      </c>
      <c r="B76" s="2077"/>
      <c r="C76" s="2077"/>
      <c r="D76" s="2077"/>
      <c r="E76" s="2077"/>
      <c r="F76" s="2077"/>
      <c r="G76" s="2077"/>
      <c r="H76" s="2077"/>
      <c r="I76" s="2077"/>
      <c r="J76" s="2077"/>
      <c r="K76" s="2077"/>
      <c r="L76" s="2077"/>
      <c r="M76" s="2077"/>
      <c r="N76" s="2077"/>
      <c r="O76" s="2077"/>
      <c r="P76" s="2077"/>
      <c r="Q76" s="2077"/>
      <c r="R76" s="2077"/>
      <c r="S76" s="2077"/>
      <c r="T76" s="2077"/>
      <c r="U76" s="2077"/>
      <c r="V76" s="2077"/>
      <c r="W76" s="2077"/>
      <c r="X76" s="2077"/>
      <c r="Y76" s="2077"/>
      <c r="Z76" s="2077"/>
      <c r="AA76" s="2077"/>
      <c r="AB76" s="2077"/>
      <c r="AC76" s="2077"/>
      <c r="AD76" s="2077"/>
      <c r="AE76" s="2077"/>
      <c r="AF76" s="2077"/>
      <c r="AG76" s="2077"/>
      <c r="AH76" s="2077"/>
      <c r="AI76" s="2077"/>
      <c r="AJ76" s="2077"/>
      <c r="AK76" s="2077"/>
      <c r="AL76" s="2077"/>
      <c r="AM76" s="2077"/>
      <c r="AN76" s="2077"/>
      <c r="AO76" s="2077"/>
      <c r="AP76" s="2077"/>
      <c r="AQ76" s="2077"/>
      <c r="AR76" s="2077"/>
      <c r="AS76" s="2077"/>
      <c r="AT76" s="2077"/>
      <c r="AU76" s="2077"/>
      <c r="AV76" s="2077"/>
      <c r="AW76" s="2077"/>
      <c r="AX76" s="2077"/>
      <c r="AY76" s="2077"/>
      <c r="AZ76" s="2077"/>
      <c r="BA76" s="2077"/>
      <c r="BB76" s="2077"/>
      <c r="BC76" s="2077"/>
      <c r="BD76" s="2077"/>
      <c r="BE76" s="2077"/>
      <c r="BF76" s="2077"/>
      <c r="BG76" s="2077"/>
      <c r="BH76" s="2077"/>
      <c r="BI76" s="2077"/>
      <c r="BJ76" s="2077"/>
      <c r="BK76" s="2077"/>
      <c r="BL76" s="2077"/>
      <c r="BM76" s="2077"/>
      <c r="BN76" s="2077"/>
      <c r="BO76" s="2077"/>
      <c r="BP76" s="2077"/>
      <c r="BQ76" s="2077"/>
      <c r="BR76" s="2077"/>
      <c r="BS76" s="2077"/>
      <c r="BT76" s="2077"/>
      <c r="BU76" s="2078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</row>
    <row r="77" spans="1:130" ht="13.5" thickBot="1">
      <c r="A77" s="100" t="s">
        <v>980</v>
      </c>
      <c r="B77" s="2067" t="s">
        <v>981</v>
      </c>
      <c r="C77" s="2068"/>
      <c r="D77" s="2068"/>
      <c r="E77" s="2068"/>
      <c r="F77" s="2068"/>
      <c r="G77" s="2068"/>
      <c r="H77" s="2068"/>
      <c r="I77" s="2068"/>
      <c r="J77" s="2068"/>
      <c r="K77" s="2068"/>
      <c r="L77" s="2068"/>
      <c r="M77" s="2068"/>
      <c r="N77" s="2068"/>
      <c r="O77" s="2068"/>
      <c r="P77" s="2068"/>
      <c r="Q77" s="2068"/>
      <c r="R77" s="2068"/>
      <c r="S77" s="2068"/>
      <c r="T77" s="2068"/>
      <c r="U77" s="2068"/>
      <c r="V77" s="2068"/>
      <c r="W77" s="2068"/>
      <c r="X77" s="2068"/>
      <c r="Y77" s="2068"/>
      <c r="Z77" s="2068"/>
      <c r="AA77" s="2068"/>
      <c r="AB77" s="2068"/>
      <c r="AC77" s="2068"/>
      <c r="AD77" s="2068"/>
      <c r="AE77" s="2068"/>
      <c r="AF77" s="2068"/>
      <c r="AG77" s="2068"/>
      <c r="AH77" s="2068"/>
      <c r="AI77" s="2068"/>
      <c r="AJ77" s="2068"/>
      <c r="AK77" s="2069"/>
      <c r="AL77" s="2070" t="s">
        <v>347</v>
      </c>
      <c r="AM77" s="2071"/>
      <c r="AN77" s="2071"/>
      <c r="AO77" s="2071"/>
      <c r="AP77" s="2071"/>
      <c r="AQ77" s="2071"/>
      <c r="AR77" s="2071"/>
      <c r="AS77" s="2071"/>
      <c r="AT77" s="2071"/>
      <c r="AU77" s="2071"/>
      <c r="AV77" s="2071"/>
      <c r="AW77" s="2071"/>
      <c r="AX77" s="2071"/>
      <c r="AY77" s="2071"/>
      <c r="AZ77" s="2071"/>
      <c r="BA77" s="2071"/>
      <c r="BB77" s="2071"/>
      <c r="BC77" s="2071"/>
      <c r="BD77" s="2071"/>
      <c r="BE77" s="2071"/>
      <c r="BF77" s="2071"/>
      <c r="BG77" s="2071"/>
      <c r="BH77" s="2071"/>
      <c r="BI77" s="2071"/>
      <c r="BJ77" s="2071"/>
      <c r="BK77" s="2071"/>
      <c r="BL77" s="2071"/>
      <c r="BM77" s="2071"/>
      <c r="BN77" s="2071"/>
      <c r="BO77" s="2071"/>
      <c r="BP77" s="2071"/>
      <c r="BQ77" s="2071"/>
      <c r="BR77" s="2071"/>
      <c r="BS77" s="2071"/>
      <c r="BT77" s="2071"/>
      <c r="BU77" s="2072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</row>
    <row r="78" spans="1:130" ht="13.5" thickBot="1">
      <c r="A78" s="101" t="s">
        <v>982</v>
      </c>
      <c r="B78" s="2067" t="s">
        <v>984</v>
      </c>
      <c r="C78" s="2068"/>
      <c r="D78" s="2068"/>
      <c r="E78" s="2068"/>
      <c r="F78" s="2068"/>
      <c r="G78" s="2068"/>
      <c r="H78" s="2068"/>
      <c r="I78" s="2068"/>
      <c r="J78" s="2068"/>
      <c r="K78" s="2068"/>
      <c r="L78" s="2068"/>
      <c r="M78" s="2069"/>
      <c r="N78" s="2070" t="s">
        <v>985</v>
      </c>
      <c r="O78" s="2071"/>
      <c r="P78" s="2071"/>
      <c r="Q78" s="2071"/>
      <c r="R78" s="2071"/>
      <c r="S78" s="2071"/>
      <c r="T78" s="2071"/>
      <c r="U78" s="2071"/>
      <c r="V78" s="2071"/>
      <c r="W78" s="2071"/>
      <c r="X78" s="2071"/>
      <c r="Y78" s="2072"/>
      <c r="Z78" s="2067" t="s">
        <v>986</v>
      </c>
      <c r="AA78" s="2068"/>
      <c r="AB78" s="2068"/>
      <c r="AC78" s="2068"/>
      <c r="AD78" s="2068"/>
      <c r="AE78" s="2068"/>
      <c r="AF78" s="2068"/>
      <c r="AG78" s="2068"/>
      <c r="AH78" s="2068"/>
      <c r="AI78" s="2068"/>
      <c r="AJ78" s="2068"/>
      <c r="AK78" s="2068"/>
      <c r="AL78" s="2070" t="s">
        <v>984</v>
      </c>
      <c r="AM78" s="2071"/>
      <c r="AN78" s="2071"/>
      <c r="AO78" s="2071"/>
      <c r="AP78" s="2071"/>
      <c r="AQ78" s="2071"/>
      <c r="AR78" s="2071"/>
      <c r="AS78" s="2071"/>
      <c r="AT78" s="2071"/>
      <c r="AU78" s="2071"/>
      <c r="AV78" s="2071"/>
      <c r="AW78" s="2072"/>
      <c r="AX78" s="2067" t="s">
        <v>985</v>
      </c>
      <c r="AY78" s="2068"/>
      <c r="AZ78" s="2068"/>
      <c r="BA78" s="2068"/>
      <c r="BB78" s="2068"/>
      <c r="BC78" s="2068"/>
      <c r="BD78" s="2068"/>
      <c r="BE78" s="2068"/>
      <c r="BF78" s="2068"/>
      <c r="BG78" s="2068"/>
      <c r="BH78" s="2068"/>
      <c r="BI78" s="2069"/>
      <c r="BJ78" s="2070" t="s">
        <v>986</v>
      </c>
      <c r="BK78" s="2071"/>
      <c r="BL78" s="2071"/>
      <c r="BM78" s="2071"/>
      <c r="BN78" s="2071"/>
      <c r="BO78" s="2071"/>
      <c r="BP78" s="2071"/>
      <c r="BQ78" s="2071"/>
      <c r="BR78" s="2071"/>
      <c r="BS78" s="2071"/>
      <c r="BT78" s="2071"/>
      <c r="BU78" s="2072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</row>
    <row r="79" spans="1:130" ht="13.5" thickBot="1">
      <c r="A79" s="102" t="s">
        <v>983</v>
      </c>
      <c r="B79" s="2064" t="s">
        <v>967</v>
      </c>
      <c r="C79" s="2065"/>
      <c r="D79" s="2066"/>
      <c r="E79" s="2064" t="s">
        <v>344</v>
      </c>
      <c r="F79" s="2065"/>
      <c r="G79" s="2066"/>
      <c r="H79" s="2064" t="s">
        <v>343</v>
      </c>
      <c r="I79" s="2065"/>
      <c r="J79" s="2066"/>
      <c r="K79" s="2064" t="s">
        <v>349</v>
      </c>
      <c r="L79" s="2065"/>
      <c r="M79" s="2066"/>
      <c r="N79" s="2073" t="s">
        <v>967</v>
      </c>
      <c r="O79" s="2074"/>
      <c r="P79" s="2075"/>
      <c r="Q79" s="2073" t="s">
        <v>344</v>
      </c>
      <c r="R79" s="2074"/>
      <c r="S79" s="2075"/>
      <c r="T79" s="2073" t="s">
        <v>343</v>
      </c>
      <c r="U79" s="2074"/>
      <c r="V79" s="2075"/>
      <c r="W79" s="2073" t="s">
        <v>349</v>
      </c>
      <c r="X79" s="2074"/>
      <c r="Y79" s="2075"/>
      <c r="Z79" s="2064" t="s">
        <v>967</v>
      </c>
      <c r="AA79" s="2065"/>
      <c r="AB79" s="2066"/>
      <c r="AC79" s="2064" t="s">
        <v>344</v>
      </c>
      <c r="AD79" s="2065"/>
      <c r="AE79" s="2066"/>
      <c r="AF79" s="2064" t="s">
        <v>343</v>
      </c>
      <c r="AG79" s="2065"/>
      <c r="AH79" s="2066"/>
      <c r="AI79" s="2064" t="s">
        <v>349</v>
      </c>
      <c r="AJ79" s="2065"/>
      <c r="AK79" s="2066"/>
      <c r="AL79" s="2054" t="s">
        <v>345</v>
      </c>
      <c r="AM79" s="2055"/>
      <c r="AN79" s="2055"/>
      <c r="AO79" s="2056"/>
      <c r="AP79" s="2054" t="s">
        <v>346</v>
      </c>
      <c r="AQ79" s="2055"/>
      <c r="AR79" s="2055"/>
      <c r="AS79" s="2056"/>
      <c r="AT79" s="2054" t="s">
        <v>348</v>
      </c>
      <c r="AU79" s="2055"/>
      <c r="AV79" s="2055"/>
      <c r="AW79" s="2056"/>
      <c r="AX79" s="2061" t="s">
        <v>345</v>
      </c>
      <c r="AY79" s="2062"/>
      <c r="AZ79" s="2062"/>
      <c r="BA79" s="2063"/>
      <c r="BB79" s="2061" t="s">
        <v>346</v>
      </c>
      <c r="BC79" s="2062"/>
      <c r="BD79" s="2062"/>
      <c r="BE79" s="2063"/>
      <c r="BF79" s="2061" t="s">
        <v>348</v>
      </c>
      <c r="BG79" s="2062"/>
      <c r="BH79" s="2062"/>
      <c r="BI79" s="2063"/>
      <c r="BJ79" s="2054" t="s">
        <v>345</v>
      </c>
      <c r="BK79" s="2055"/>
      <c r="BL79" s="2055"/>
      <c r="BM79" s="2056"/>
      <c r="BN79" s="2054" t="s">
        <v>346</v>
      </c>
      <c r="BO79" s="2055"/>
      <c r="BP79" s="2055"/>
      <c r="BQ79" s="2056"/>
      <c r="BR79" s="2054" t="s">
        <v>348</v>
      </c>
      <c r="BS79" s="2055"/>
      <c r="BT79" s="2055"/>
      <c r="BU79" s="2056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</row>
    <row r="80" spans="1:130" ht="13.5" thickBot="1">
      <c r="A80" s="103" t="s">
        <v>325</v>
      </c>
      <c r="B80" s="2050">
        <v>4</v>
      </c>
      <c r="C80" s="2051"/>
      <c r="D80" s="2052"/>
      <c r="E80" s="2050">
        <v>3</v>
      </c>
      <c r="F80" s="2051"/>
      <c r="G80" s="2052"/>
      <c r="H80" s="2050">
        <v>3</v>
      </c>
      <c r="I80" s="2051"/>
      <c r="J80" s="2052"/>
      <c r="K80" s="2050">
        <v>15</v>
      </c>
      <c r="L80" s="2051"/>
      <c r="M80" s="2052"/>
      <c r="N80" s="2057">
        <v>1</v>
      </c>
      <c r="O80" s="2058"/>
      <c r="P80" s="2059"/>
      <c r="Q80" s="2060">
        <v>4</v>
      </c>
      <c r="R80" s="2058"/>
      <c r="S80" s="2059"/>
      <c r="T80" s="2057">
        <v>3</v>
      </c>
      <c r="U80" s="2058"/>
      <c r="V80" s="2059"/>
      <c r="W80" s="2057">
        <v>7</v>
      </c>
      <c r="X80" s="2058"/>
      <c r="Y80" s="2059"/>
      <c r="Z80" s="2050">
        <v>5</v>
      </c>
      <c r="AA80" s="2051"/>
      <c r="AB80" s="2052"/>
      <c r="AC80" s="2047">
        <v>7</v>
      </c>
      <c r="AD80" s="2048"/>
      <c r="AE80" s="2049"/>
      <c r="AF80" s="2050">
        <v>6</v>
      </c>
      <c r="AG80" s="2051"/>
      <c r="AH80" s="2052"/>
      <c r="AI80" s="2047">
        <v>22</v>
      </c>
      <c r="AJ80" s="2048"/>
      <c r="AK80" s="2053"/>
      <c r="AL80" s="2045">
        <v>13</v>
      </c>
      <c r="AM80" s="2045"/>
      <c r="AN80" s="2045"/>
      <c r="AO80" s="2046"/>
      <c r="AP80" s="2044">
        <v>10</v>
      </c>
      <c r="AQ80" s="2045"/>
      <c r="AR80" s="2045"/>
      <c r="AS80" s="2046"/>
      <c r="AT80" s="2044">
        <f aca="true" t="shared" si="25" ref="AT80:AT89">AL80-AP80</f>
        <v>3</v>
      </c>
      <c r="AU80" s="2045"/>
      <c r="AV80" s="2045"/>
      <c r="AW80" s="2046"/>
      <c r="AX80" s="2041">
        <v>8</v>
      </c>
      <c r="AY80" s="2042"/>
      <c r="AZ80" s="2042"/>
      <c r="BA80" s="2043"/>
      <c r="BB80" s="2041">
        <v>10</v>
      </c>
      <c r="BC80" s="2042"/>
      <c r="BD80" s="2042"/>
      <c r="BE80" s="2043"/>
      <c r="BF80" s="2041">
        <f aca="true" t="shared" si="26" ref="BF80:BF89">AX80-BB80</f>
        <v>-2</v>
      </c>
      <c r="BG80" s="2042"/>
      <c r="BH80" s="2042"/>
      <c r="BI80" s="2043"/>
      <c r="BJ80" s="2044">
        <f aca="true" t="shared" si="27" ref="BJ80:BJ89">AL80+AX80</f>
        <v>21</v>
      </c>
      <c r="BK80" s="2045"/>
      <c r="BL80" s="2045"/>
      <c r="BM80" s="2046"/>
      <c r="BN80" s="2044">
        <f aca="true" t="shared" si="28" ref="BN80:BN89">AP80+BB80</f>
        <v>20</v>
      </c>
      <c r="BO80" s="2045"/>
      <c r="BP80" s="2045"/>
      <c r="BQ80" s="2046"/>
      <c r="BR80" s="2044">
        <f>BJ80-BN80</f>
        <v>1</v>
      </c>
      <c r="BS80" s="2045"/>
      <c r="BT80" s="2045"/>
      <c r="BU80" s="2046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</row>
    <row r="81" spans="1:130" ht="13.5" thickBot="1">
      <c r="A81" s="104" t="s">
        <v>73</v>
      </c>
      <c r="B81" s="2031">
        <v>3</v>
      </c>
      <c r="C81" s="2032"/>
      <c r="D81" s="2033"/>
      <c r="E81" s="2031">
        <v>3</v>
      </c>
      <c r="F81" s="2032"/>
      <c r="G81" s="2033"/>
      <c r="H81" s="2031">
        <v>2</v>
      </c>
      <c r="I81" s="2032"/>
      <c r="J81" s="2033"/>
      <c r="K81" s="2031">
        <v>12</v>
      </c>
      <c r="L81" s="2032"/>
      <c r="M81" s="2033"/>
      <c r="N81" s="2037">
        <v>3</v>
      </c>
      <c r="O81" s="2038"/>
      <c r="P81" s="2039"/>
      <c r="Q81" s="2040">
        <v>2</v>
      </c>
      <c r="R81" s="2038"/>
      <c r="S81" s="2039"/>
      <c r="T81" s="2037">
        <v>5</v>
      </c>
      <c r="U81" s="2038"/>
      <c r="V81" s="2039"/>
      <c r="W81" s="2037">
        <v>11</v>
      </c>
      <c r="X81" s="2038"/>
      <c r="Y81" s="2039"/>
      <c r="Z81" s="2028">
        <v>6</v>
      </c>
      <c r="AA81" s="2029"/>
      <c r="AB81" s="2030"/>
      <c r="AC81" s="2031">
        <v>5</v>
      </c>
      <c r="AD81" s="2032"/>
      <c r="AE81" s="2033"/>
      <c r="AF81" s="2031">
        <v>7</v>
      </c>
      <c r="AG81" s="2032"/>
      <c r="AH81" s="2033"/>
      <c r="AI81" s="2034">
        <v>23</v>
      </c>
      <c r="AJ81" s="2035"/>
      <c r="AK81" s="2036"/>
      <c r="AL81" s="2015">
        <v>12</v>
      </c>
      <c r="AM81" s="2015"/>
      <c r="AN81" s="2015"/>
      <c r="AO81" s="2016"/>
      <c r="AP81" s="2014">
        <v>11</v>
      </c>
      <c r="AQ81" s="2015"/>
      <c r="AR81" s="2015"/>
      <c r="AS81" s="2016"/>
      <c r="AT81" s="2014">
        <f t="shared" si="25"/>
        <v>1</v>
      </c>
      <c r="AU81" s="2015"/>
      <c r="AV81" s="2015"/>
      <c r="AW81" s="2016"/>
      <c r="AX81" s="2025">
        <v>9</v>
      </c>
      <c r="AY81" s="2026"/>
      <c r="AZ81" s="2026"/>
      <c r="BA81" s="2027"/>
      <c r="BB81" s="2025">
        <v>16</v>
      </c>
      <c r="BC81" s="2026"/>
      <c r="BD81" s="2026"/>
      <c r="BE81" s="2027"/>
      <c r="BF81" s="2025">
        <f t="shared" si="26"/>
        <v>-7</v>
      </c>
      <c r="BG81" s="2026"/>
      <c r="BH81" s="2026"/>
      <c r="BI81" s="2027"/>
      <c r="BJ81" s="2014">
        <f t="shared" si="27"/>
        <v>21</v>
      </c>
      <c r="BK81" s="2015"/>
      <c r="BL81" s="2015"/>
      <c r="BM81" s="2016"/>
      <c r="BN81" s="2014">
        <f t="shared" si="28"/>
        <v>27</v>
      </c>
      <c r="BO81" s="2015"/>
      <c r="BP81" s="2015"/>
      <c r="BQ81" s="2016"/>
      <c r="BR81" s="2014">
        <f>BJ81-BN81</f>
        <v>-6</v>
      </c>
      <c r="BS81" s="2015"/>
      <c r="BT81" s="2015"/>
      <c r="BU81" s="2016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</row>
    <row r="82" spans="1:130" ht="13.5" thickBot="1">
      <c r="A82" s="105" t="s">
        <v>1034</v>
      </c>
      <c r="B82" s="2008">
        <v>5</v>
      </c>
      <c r="C82" s="2009"/>
      <c r="D82" s="2010"/>
      <c r="E82" s="2008">
        <v>2</v>
      </c>
      <c r="F82" s="2009"/>
      <c r="G82" s="2010"/>
      <c r="H82" s="2008">
        <v>3</v>
      </c>
      <c r="I82" s="2009"/>
      <c r="J82" s="2010"/>
      <c r="K82" s="2008">
        <v>17</v>
      </c>
      <c r="L82" s="2009"/>
      <c r="M82" s="2010"/>
      <c r="N82" s="2017">
        <v>2</v>
      </c>
      <c r="O82" s="2018"/>
      <c r="P82" s="2019"/>
      <c r="Q82" s="2020">
        <v>1</v>
      </c>
      <c r="R82" s="2018"/>
      <c r="S82" s="2021"/>
      <c r="T82" s="2022">
        <v>5</v>
      </c>
      <c r="U82" s="2023"/>
      <c r="V82" s="2024"/>
      <c r="W82" s="2020">
        <v>7</v>
      </c>
      <c r="X82" s="2018"/>
      <c r="Y82" s="2019"/>
      <c r="Z82" s="2008">
        <v>7</v>
      </c>
      <c r="AA82" s="2009"/>
      <c r="AB82" s="2010"/>
      <c r="AC82" s="2008">
        <v>3</v>
      </c>
      <c r="AD82" s="2009"/>
      <c r="AE82" s="2010"/>
      <c r="AF82" s="2011">
        <v>8</v>
      </c>
      <c r="AG82" s="2012"/>
      <c r="AH82" s="2013"/>
      <c r="AI82" s="2008">
        <v>24</v>
      </c>
      <c r="AJ82" s="2009"/>
      <c r="AK82" s="2010"/>
      <c r="AL82" s="2006">
        <v>14</v>
      </c>
      <c r="AM82" s="2006"/>
      <c r="AN82" s="2006"/>
      <c r="AO82" s="2007"/>
      <c r="AP82" s="2005">
        <v>10</v>
      </c>
      <c r="AQ82" s="2006"/>
      <c r="AR82" s="2006"/>
      <c r="AS82" s="2007"/>
      <c r="AT82" s="2005">
        <f t="shared" si="25"/>
        <v>4</v>
      </c>
      <c r="AU82" s="2006"/>
      <c r="AV82" s="2006"/>
      <c r="AW82" s="2007"/>
      <c r="AX82" s="2002">
        <v>9</v>
      </c>
      <c r="AY82" s="2003"/>
      <c r="AZ82" s="2003"/>
      <c r="BA82" s="2004"/>
      <c r="BB82" s="2002">
        <v>13</v>
      </c>
      <c r="BC82" s="2003"/>
      <c r="BD82" s="2003"/>
      <c r="BE82" s="2004"/>
      <c r="BF82" s="2002">
        <f t="shared" si="26"/>
        <v>-4</v>
      </c>
      <c r="BG82" s="2003"/>
      <c r="BH82" s="2003"/>
      <c r="BI82" s="2004"/>
      <c r="BJ82" s="2005">
        <f t="shared" si="27"/>
        <v>23</v>
      </c>
      <c r="BK82" s="2006"/>
      <c r="BL82" s="2006"/>
      <c r="BM82" s="2007"/>
      <c r="BN82" s="2005">
        <f t="shared" si="28"/>
        <v>23</v>
      </c>
      <c r="BO82" s="2006"/>
      <c r="BP82" s="2006"/>
      <c r="BQ82" s="2007"/>
      <c r="BR82" s="2005">
        <f>BJ82-BN82</f>
        <v>0</v>
      </c>
      <c r="BS82" s="2006"/>
      <c r="BT82" s="2006"/>
      <c r="BU82" s="200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</row>
    <row r="83" spans="1:130" ht="13.5" thickBot="1">
      <c r="A83" s="363" t="s">
        <v>273</v>
      </c>
      <c r="B83" s="1994">
        <v>4</v>
      </c>
      <c r="C83" s="1995"/>
      <c r="D83" s="1996"/>
      <c r="E83" s="1994">
        <v>2</v>
      </c>
      <c r="F83" s="1995"/>
      <c r="G83" s="1996"/>
      <c r="H83" s="1991">
        <v>4</v>
      </c>
      <c r="I83" s="1992"/>
      <c r="J83" s="1993"/>
      <c r="K83" s="1994">
        <v>14</v>
      </c>
      <c r="L83" s="1995"/>
      <c r="M83" s="1996"/>
      <c r="N83" s="1998">
        <v>1</v>
      </c>
      <c r="O83" s="1999"/>
      <c r="P83" s="2000"/>
      <c r="Q83" s="2001">
        <v>1</v>
      </c>
      <c r="R83" s="1999"/>
      <c r="S83" s="2000"/>
      <c r="T83" s="1998">
        <v>6</v>
      </c>
      <c r="U83" s="1999"/>
      <c r="V83" s="2000"/>
      <c r="W83" s="1998">
        <v>4</v>
      </c>
      <c r="X83" s="1999"/>
      <c r="Y83" s="2000"/>
      <c r="Z83" s="1991">
        <v>5</v>
      </c>
      <c r="AA83" s="1992"/>
      <c r="AB83" s="1993"/>
      <c r="AC83" s="1994">
        <v>3</v>
      </c>
      <c r="AD83" s="1995"/>
      <c r="AE83" s="1996"/>
      <c r="AF83" s="1994">
        <v>10</v>
      </c>
      <c r="AG83" s="1995"/>
      <c r="AH83" s="1996"/>
      <c r="AI83" s="1991">
        <v>18</v>
      </c>
      <c r="AJ83" s="1992"/>
      <c r="AK83" s="1997"/>
      <c r="AL83" s="1979">
        <v>17</v>
      </c>
      <c r="AM83" s="1979"/>
      <c r="AN83" s="1979"/>
      <c r="AO83" s="1980"/>
      <c r="AP83" s="1978">
        <v>10</v>
      </c>
      <c r="AQ83" s="1979"/>
      <c r="AR83" s="1979"/>
      <c r="AS83" s="1980"/>
      <c r="AT83" s="1978">
        <f t="shared" si="25"/>
        <v>7</v>
      </c>
      <c r="AU83" s="1979"/>
      <c r="AV83" s="1979"/>
      <c r="AW83" s="1980"/>
      <c r="AX83" s="1988">
        <v>9</v>
      </c>
      <c r="AY83" s="1989"/>
      <c r="AZ83" s="1989"/>
      <c r="BA83" s="1990"/>
      <c r="BB83" s="1988">
        <v>17</v>
      </c>
      <c r="BC83" s="1989"/>
      <c r="BD83" s="1989"/>
      <c r="BE83" s="1990"/>
      <c r="BF83" s="1988">
        <f t="shared" si="26"/>
        <v>-8</v>
      </c>
      <c r="BG83" s="1989"/>
      <c r="BH83" s="1989"/>
      <c r="BI83" s="1990"/>
      <c r="BJ83" s="1978">
        <f t="shared" si="27"/>
        <v>26</v>
      </c>
      <c r="BK83" s="1979"/>
      <c r="BL83" s="1979"/>
      <c r="BM83" s="1980"/>
      <c r="BN83" s="1978">
        <f t="shared" si="28"/>
        <v>27</v>
      </c>
      <c r="BO83" s="1979"/>
      <c r="BP83" s="1979"/>
      <c r="BQ83" s="1980"/>
      <c r="BR83" s="1978">
        <f aca="true" t="shared" si="29" ref="BR83:BR89">BJ83-BN83</f>
        <v>-1</v>
      </c>
      <c r="BS83" s="1979"/>
      <c r="BT83" s="1979"/>
      <c r="BU83" s="1980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</row>
    <row r="84" spans="1:130" ht="13.5" thickBot="1">
      <c r="A84" s="106" t="s">
        <v>1083</v>
      </c>
      <c r="B84" s="1972">
        <v>8</v>
      </c>
      <c r="C84" s="1973"/>
      <c r="D84" s="1974"/>
      <c r="E84" s="1972">
        <v>0</v>
      </c>
      <c r="F84" s="1973"/>
      <c r="G84" s="1974"/>
      <c r="H84" s="1972">
        <v>0</v>
      </c>
      <c r="I84" s="1973"/>
      <c r="J84" s="1974"/>
      <c r="K84" s="1972">
        <v>24</v>
      </c>
      <c r="L84" s="1973"/>
      <c r="M84" s="1974"/>
      <c r="N84" s="1981">
        <v>0</v>
      </c>
      <c r="O84" s="1982"/>
      <c r="P84" s="1983"/>
      <c r="Q84" s="1984">
        <v>4</v>
      </c>
      <c r="R84" s="1982"/>
      <c r="S84" s="1983"/>
      <c r="T84" s="1985">
        <v>6</v>
      </c>
      <c r="U84" s="1986"/>
      <c r="V84" s="1987"/>
      <c r="W84" s="1981">
        <v>4</v>
      </c>
      <c r="X84" s="1982"/>
      <c r="Y84" s="1983"/>
      <c r="Z84" s="1972">
        <v>8</v>
      </c>
      <c r="AA84" s="1973"/>
      <c r="AB84" s="1974"/>
      <c r="AC84" s="1972">
        <v>4</v>
      </c>
      <c r="AD84" s="1973"/>
      <c r="AE84" s="1974"/>
      <c r="AF84" s="1975">
        <v>6</v>
      </c>
      <c r="AG84" s="1976"/>
      <c r="AH84" s="1977"/>
      <c r="AI84" s="1972">
        <v>28</v>
      </c>
      <c r="AJ84" s="1973"/>
      <c r="AK84" s="1974"/>
      <c r="AL84" s="1970">
        <v>17</v>
      </c>
      <c r="AM84" s="1970"/>
      <c r="AN84" s="1970"/>
      <c r="AO84" s="1971"/>
      <c r="AP84" s="1969">
        <v>3</v>
      </c>
      <c r="AQ84" s="1970"/>
      <c r="AR84" s="1970"/>
      <c r="AS84" s="1971"/>
      <c r="AT84" s="1969">
        <f t="shared" si="25"/>
        <v>14</v>
      </c>
      <c r="AU84" s="1970"/>
      <c r="AV84" s="1970"/>
      <c r="AW84" s="1971"/>
      <c r="AX84" s="1966">
        <v>6</v>
      </c>
      <c r="AY84" s="1967"/>
      <c r="AZ84" s="1967"/>
      <c r="BA84" s="1968"/>
      <c r="BB84" s="1966">
        <v>17</v>
      </c>
      <c r="BC84" s="1967"/>
      <c r="BD84" s="1967"/>
      <c r="BE84" s="1968"/>
      <c r="BF84" s="1966">
        <f t="shared" si="26"/>
        <v>-11</v>
      </c>
      <c r="BG84" s="1967"/>
      <c r="BH84" s="1967"/>
      <c r="BI84" s="1968"/>
      <c r="BJ84" s="1969">
        <f t="shared" si="27"/>
        <v>23</v>
      </c>
      <c r="BK84" s="1970"/>
      <c r="BL84" s="1970"/>
      <c r="BM84" s="1971"/>
      <c r="BN84" s="1969">
        <f t="shared" si="28"/>
        <v>20</v>
      </c>
      <c r="BO84" s="1970"/>
      <c r="BP84" s="1970"/>
      <c r="BQ84" s="1971"/>
      <c r="BR84" s="1969">
        <f t="shared" si="29"/>
        <v>3</v>
      </c>
      <c r="BS84" s="1970"/>
      <c r="BT84" s="1970"/>
      <c r="BU84" s="1971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</row>
    <row r="85" spans="1:130" ht="13.5" thickBot="1">
      <c r="A85" s="107" t="s">
        <v>1002</v>
      </c>
      <c r="B85" s="1953">
        <v>5</v>
      </c>
      <c r="C85" s="1954"/>
      <c r="D85" s="1955"/>
      <c r="E85" s="1953">
        <v>2</v>
      </c>
      <c r="F85" s="1954"/>
      <c r="G85" s="1955"/>
      <c r="H85" s="1953">
        <v>1</v>
      </c>
      <c r="I85" s="1954"/>
      <c r="J85" s="1955"/>
      <c r="K85" s="1956">
        <v>17</v>
      </c>
      <c r="L85" s="1957"/>
      <c r="M85" s="1958"/>
      <c r="N85" s="1959">
        <v>3</v>
      </c>
      <c r="O85" s="1960"/>
      <c r="P85" s="1961"/>
      <c r="Q85" s="1962">
        <v>3</v>
      </c>
      <c r="R85" s="1963"/>
      <c r="S85" s="1964"/>
      <c r="T85" s="1959">
        <v>4</v>
      </c>
      <c r="U85" s="1960"/>
      <c r="V85" s="1961"/>
      <c r="W85" s="1962">
        <v>12</v>
      </c>
      <c r="X85" s="1963"/>
      <c r="Y85" s="1965"/>
      <c r="Z85" s="1953">
        <v>8</v>
      </c>
      <c r="AA85" s="1954"/>
      <c r="AB85" s="1955"/>
      <c r="AC85" s="1953">
        <v>5</v>
      </c>
      <c r="AD85" s="1954"/>
      <c r="AE85" s="1955"/>
      <c r="AF85" s="1953">
        <v>5</v>
      </c>
      <c r="AG85" s="1954"/>
      <c r="AH85" s="1955"/>
      <c r="AI85" s="1956">
        <v>29</v>
      </c>
      <c r="AJ85" s="1957"/>
      <c r="AK85" s="1958"/>
      <c r="AL85" s="1939">
        <v>15</v>
      </c>
      <c r="AM85" s="1939"/>
      <c r="AN85" s="1939"/>
      <c r="AO85" s="1940"/>
      <c r="AP85" s="1938">
        <v>9</v>
      </c>
      <c r="AQ85" s="1939"/>
      <c r="AR85" s="1939"/>
      <c r="AS85" s="1940"/>
      <c r="AT85" s="1938">
        <f t="shared" si="25"/>
        <v>6</v>
      </c>
      <c r="AU85" s="1939"/>
      <c r="AV85" s="1939"/>
      <c r="AW85" s="1940"/>
      <c r="AX85" s="1950">
        <v>15</v>
      </c>
      <c r="AY85" s="1951"/>
      <c r="AZ85" s="1951"/>
      <c r="BA85" s="1952"/>
      <c r="BB85" s="1950">
        <v>19</v>
      </c>
      <c r="BC85" s="1951"/>
      <c r="BD85" s="1951"/>
      <c r="BE85" s="1952"/>
      <c r="BF85" s="1950">
        <f t="shared" si="26"/>
        <v>-4</v>
      </c>
      <c r="BG85" s="1951"/>
      <c r="BH85" s="1951"/>
      <c r="BI85" s="1952"/>
      <c r="BJ85" s="1938">
        <f t="shared" si="27"/>
        <v>30</v>
      </c>
      <c r="BK85" s="1939"/>
      <c r="BL85" s="1939"/>
      <c r="BM85" s="1940"/>
      <c r="BN85" s="1938">
        <f t="shared" si="28"/>
        <v>28</v>
      </c>
      <c r="BO85" s="1939"/>
      <c r="BP85" s="1939"/>
      <c r="BQ85" s="1940"/>
      <c r="BR85" s="1938">
        <f t="shared" si="29"/>
        <v>2</v>
      </c>
      <c r="BS85" s="1939"/>
      <c r="BT85" s="1939"/>
      <c r="BU85" s="1940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</row>
    <row r="86" spans="1:130" ht="13.5" thickBot="1">
      <c r="A86" s="108" t="s">
        <v>1258</v>
      </c>
      <c r="B86" s="1932">
        <v>5</v>
      </c>
      <c r="C86" s="1933"/>
      <c r="D86" s="1934"/>
      <c r="E86" s="1932">
        <v>1</v>
      </c>
      <c r="F86" s="1933"/>
      <c r="G86" s="1934"/>
      <c r="H86" s="1935">
        <v>3</v>
      </c>
      <c r="I86" s="1936"/>
      <c r="J86" s="1937"/>
      <c r="K86" s="1932">
        <v>16</v>
      </c>
      <c r="L86" s="1933"/>
      <c r="M86" s="1934"/>
      <c r="N86" s="1941">
        <v>0</v>
      </c>
      <c r="O86" s="1942"/>
      <c r="P86" s="1943"/>
      <c r="Q86" s="1944">
        <v>4</v>
      </c>
      <c r="R86" s="1945"/>
      <c r="S86" s="1946"/>
      <c r="T86" s="1947">
        <v>5</v>
      </c>
      <c r="U86" s="1942"/>
      <c r="V86" s="1948"/>
      <c r="W86" s="1949">
        <v>4</v>
      </c>
      <c r="X86" s="1945"/>
      <c r="Y86" s="1946"/>
      <c r="Z86" s="1935">
        <v>5</v>
      </c>
      <c r="AA86" s="1936"/>
      <c r="AB86" s="1937"/>
      <c r="AC86" s="1932">
        <v>5</v>
      </c>
      <c r="AD86" s="1933"/>
      <c r="AE86" s="1934"/>
      <c r="AF86" s="1935">
        <v>8</v>
      </c>
      <c r="AG86" s="1936"/>
      <c r="AH86" s="1937"/>
      <c r="AI86" s="1932">
        <v>20</v>
      </c>
      <c r="AJ86" s="1933"/>
      <c r="AK86" s="1934"/>
      <c r="AL86" s="1930">
        <v>17</v>
      </c>
      <c r="AM86" s="1930"/>
      <c r="AN86" s="1930"/>
      <c r="AO86" s="1931"/>
      <c r="AP86" s="1929">
        <v>10</v>
      </c>
      <c r="AQ86" s="1930"/>
      <c r="AR86" s="1930"/>
      <c r="AS86" s="1931"/>
      <c r="AT86" s="1929">
        <f t="shared" si="25"/>
        <v>7</v>
      </c>
      <c r="AU86" s="1930"/>
      <c r="AV86" s="1930"/>
      <c r="AW86" s="1931"/>
      <c r="AX86" s="1926">
        <v>6</v>
      </c>
      <c r="AY86" s="1927"/>
      <c r="AZ86" s="1927"/>
      <c r="BA86" s="1928"/>
      <c r="BB86" s="1926">
        <v>12</v>
      </c>
      <c r="BC86" s="1927"/>
      <c r="BD86" s="1927"/>
      <c r="BE86" s="1928"/>
      <c r="BF86" s="1926">
        <f t="shared" si="26"/>
        <v>-6</v>
      </c>
      <c r="BG86" s="1927"/>
      <c r="BH86" s="1927"/>
      <c r="BI86" s="1928"/>
      <c r="BJ86" s="1929">
        <f t="shared" si="27"/>
        <v>23</v>
      </c>
      <c r="BK86" s="1930"/>
      <c r="BL86" s="1930"/>
      <c r="BM86" s="1931"/>
      <c r="BN86" s="1929">
        <f t="shared" si="28"/>
        <v>22</v>
      </c>
      <c r="BO86" s="1930"/>
      <c r="BP86" s="1930"/>
      <c r="BQ86" s="1931"/>
      <c r="BR86" s="1929">
        <f t="shared" si="29"/>
        <v>1</v>
      </c>
      <c r="BS86" s="1930"/>
      <c r="BT86" s="1930"/>
      <c r="BU86" s="1931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</row>
    <row r="87" spans="1:130" ht="13.5" thickBot="1">
      <c r="A87" s="109" t="s">
        <v>324</v>
      </c>
      <c r="B87" s="1915">
        <v>5</v>
      </c>
      <c r="C87" s="1916"/>
      <c r="D87" s="1917"/>
      <c r="E87" s="1915">
        <v>3</v>
      </c>
      <c r="F87" s="1916"/>
      <c r="G87" s="1917"/>
      <c r="H87" s="1915">
        <v>0</v>
      </c>
      <c r="I87" s="1916"/>
      <c r="J87" s="1917"/>
      <c r="K87" s="1915">
        <v>18</v>
      </c>
      <c r="L87" s="1916"/>
      <c r="M87" s="1917"/>
      <c r="N87" s="1922">
        <v>4</v>
      </c>
      <c r="O87" s="1923"/>
      <c r="P87" s="1924"/>
      <c r="Q87" s="1925">
        <v>1</v>
      </c>
      <c r="R87" s="1923"/>
      <c r="S87" s="1924"/>
      <c r="T87" s="1922">
        <v>5</v>
      </c>
      <c r="U87" s="1923"/>
      <c r="V87" s="1924"/>
      <c r="W87" s="1922">
        <v>13</v>
      </c>
      <c r="X87" s="1923"/>
      <c r="Y87" s="1924"/>
      <c r="Z87" s="1915">
        <v>9</v>
      </c>
      <c r="AA87" s="1916"/>
      <c r="AB87" s="1917"/>
      <c r="AC87" s="1918">
        <v>4</v>
      </c>
      <c r="AD87" s="1919"/>
      <c r="AE87" s="1920"/>
      <c r="AF87" s="1915">
        <v>5</v>
      </c>
      <c r="AG87" s="1916"/>
      <c r="AH87" s="1917"/>
      <c r="AI87" s="1918">
        <v>31</v>
      </c>
      <c r="AJ87" s="1919"/>
      <c r="AK87" s="1921"/>
      <c r="AL87" s="1908">
        <v>17</v>
      </c>
      <c r="AM87" s="1908"/>
      <c r="AN87" s="1908"/>
      <c r="AO87" s="1909"/>
      <c r="AP87" s="1907">
        <v>9</v>
      </c>
      <c r="AQ87" s="1908"/>
      <c r="AR87" s="1908"/>
      <c r="AS87" s="1909"/>
      <c r="AT87" s="1907">
        <f t="shared" si="25"/>
        <v>8</v>
      </c>
      <c r="AU87" s="1908"/>
      <c r="AV87" s="1908"/>
      <c r="AW87" s="1909"/>
      <c r="AX87" s="1912">
        <v>11</v>
      </c>
      <c r="AY87" s="1913"/>
      <c r="AZ87" s="1913"/>
      <c r="BA87" s="1914"/>
      <c r="BB87" s="1912">
        <v>15</v>
      </c>
      <c r="BC87" s="1913"/>
      <c r="BD87" s="1913"/>
      <c r="BE87" s="1914"/>
      <c r="BF87" s="1912">
        <f t="shared" si="26"/>
        <v>-4</v>
      </c>
      <c r="BG87" s="1913"/>
      <c r="BH87" s="1913"/>
      <c r="BI87" s="1914"/>
      <c r="BJ87" s="1907">
        <f t="shared" si="27"/>
        <v>28</v>
      </c>
      <c r="BK87" s="1908"/>
      <c r="BL87" s="1908"/>
      <c r="BM87" s="1909"/>
      <c r="BN87" s="1907">
        <f t="shared" si="28"/>
        <v>24</v>
      </c>
      <c r="BO87" s="1908"/>
      <c r="BP87" s="1908"/>
      <c r="BQ87" s="1909"/>
      <c r="BR87" s="1907">
        <f t="shared" si="29"/>
        <v>4</v>
      </c>
      <c r="BS87" s="1908"/>
      <c r="BT87" s="1908"/>
      <c r="BU87" s="1909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</row>
    <row r="88" spans="1:130" ht="13.5" thickBot="1">
      <c r="A88" s="110" t="s">
        <v>1157</v>
      </c>
      <c r="B88" s="1899">
        <v>3</v>
      </c>
      <c r="C88" s="1900"/>
      <c r="D88" s="1901"/>
      <c r="E88" s="1906">
        <v>4</v>
      </c>
      <c r="F88" s="1906"/>
      <c r="G88" s="1906"/>
      <c r="H88" s="1899">
        <v>1</v>
      </c>
      <c r="I88" s="1900"/>
      <c r="J88" s="1901"/>
      <c r="K88" s="1906">
        <v>13</v>
      </c>
      <c r="L88" s="1906"/>
      <c r="M88" s="1906"/>
      <c r="N88" s="1903">
        <v>3</v>
      </c>
      <c r="O88" s="1904"/>
      <c r="P88" s="1905"/>
      <c r="Q88" s="1902">
        <v>3</v>
      </c>
      <c r="R88" s="1902"/>
      <c r="S88" s="1902"/>
      <c r="T88" s="1903">
        <v>4</v>
      </c>
      <c r="U88" s="1904"/>
      <c r="V88" s="1905"/>
      <c r="W88" s="1902">
        <v>12</v>
      </c>
      <c r="X88" s="1902"/>
      <c r="Y88" s="1902"/>
      <c r="Z88" s="1899">
        <v>6</v>
      </c>
      <c r="AA88" s="1900"/>
      <c r="AB88" s="1901"/>
      <c r="AC88" s="1906">
        <v>7</v>
      </c>
      <c r="AD88" s="1906"/>
      <c r="AE88" s="1906"/>
      <c r="AF88" s="1899">
        <v>5</v>
      </c>
      <c r="AG88" s="1900"/>
      <c r="AH88" s="1901"/>
      <c r="AI88" s="1906">
        <v>25</v>
      </c>
      <c r="AJ88" s="1906"/>
      <c r="AK88" s="1906"/>
      <c r="AL88" s="1903">
        <v>14</v>
      </c>
      <c r="AM88" s="1904"/>
      <c r="AN88" s="1904"/>
      <c r="AO88" s="1905"/>
      <c r="AP88" s="1902">
        <v>10</v>
      </c>
      <c r="AQ88" s="1902"/>
      <c r="AR88" s="1902"/>
      <c r="AS88" s="1902"/>
      <c r="AT88" s="1903">
        <f t="shared" si="25"/>
        <v>4</v>
      </c>
      <c r="AU88" s="1904"/>
      <c r="AV88" s="1904"/>
      <c r="AW88" s="1905"/>
      <c r="AX88" s="1906">
        <v>14</v>
      </c>
      <c r="AY88" s="1906"/>
      <c r="AZ88" s="1906"/>
      <c r="BA88" s="1906"/>
      <c r="BB88" s="1899">
        <v>20</v>
      </c>
      <c r="BC88" s="1900"/>
      <c r="BD88" s="1900"/>
      <c r="BE88" s="1901"/>
      <c r="BF88" s="1906">
        <f t="shared" si="26"/>
        <v>-6</v>
      </c>
      <c r="BG88" s="1906"/>
      <c r="BH88" s="1906"/>
      <c r="BI88" s="1906"/>
      <c r="BJ88" s="1903">
        <f t="shared" si="27"/>
        <v>28</v>
      </c>
      <c r="BK88" s="1904"/>
      <c r="BL88" s="1904"/>
      <c r="BM88" s="1905"/>
      <c r="BN88" s="1902">
        <f t="shared" si="28"/>
        <v>30</v>
      </c>
      <c r="BO88" s="1902"/>
      <c r="BP88" s="1902"/>
      <c r="BQ88" s="1902"/>
      <c r="BR88" s="1903">
        <f t="shared" si="29"/>
        <v>-2</v>
      </c>
      <c r="BS88" s="1904"/>
      <c r="BT88" s="1904"/>
      <c r="BU88" s="1905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</row>
    <row r="89" spans="1:130" ht="13.5" thickBot="1">
      <c r="A89" s="482" t="s">
        <v>312</v>
      </c>
      <c r="B89" s="1887">
        <v>4</v>
      </c>
      <c r="C89" s="1888"/>
      <c r="D89" s="1898"/>
      <c r="E89" s="1887">
        <v>4</v>
      </c>
      <c r="F89" s="1888"/>
      <c r="G89" s="1898"/>
      <c r="H89" s="1887">
        <v>2</v>
      </c>
      <c r="I89" s="1888"/>
      <c r="J89" s="1898"/>
      <c r="K89" s="1887">
        <v>16</v>
      </c>
      <c r="L89" s="1888"/>
      <c r="M89" s="1898"/>
      <c r="N89" s="1890">
        <v>2</v>
      </c>
      <c r="O89" s="1891"/>
      <c r="P89" s="1889"/>
      <c r="Q89" s="1891">
        <v>3</v>
      </c>
      <c r="R89" s="1891"/>
      <c r="S89" s="1889"/>
      <c r="T89" s="1890">
        <v>3</v>
      </c>
      <c r="U89" s="1891"/>
      <c r="V89" s="1889"/>
      <c r="W89" s="1890">
        <v>9</v>
      </c>
      <c r="X89" s="1891"/>
      <c r="Y89" s="1889"/>
      <c r="Z89" s="1887">
        <v>6</v>
      </c>
      <c r="AA89" s="1888"/>
      <c r="AB89" s="1898"/>
      <c r="AC89" s="1887">
        <v>7</v>
      </c>
      <c r="AD89" s="1888"/>
      <c r="AE89" s="1898"/>
      <c r="AF89" s="1887">
        <v>5</v>
      </c>
      <c r="AG89" s="1888"/>
      <c r="AH89" s="1898"/>
      <c r="AI89" s="1887">
        <v>25</v>
      </c>
      <c r="AJ89" s="1888"/>
      <c r="AK89" s="1898"/>
      <c r="AL89" s="1890">
        <v>15</v>
      </c>
      <c r="AM89" s="1891"/>
      <c r="AN89" s="1891"/>
      <c r="AO89" s="1889"/>
      <c r="AP89" s="1890">
        <v>14</v>
      </c>
      <c r="AQ89" s="1891"/>
      <c r="AR89" s="1891"/>
      <c r="AS89" s="1889"/>
      <c r="AT89" s="1890">
        <f t="shared" si="25"/>
        <v>1</v>
      </c>
      <c r="AU89" s="1891"/>
      <c r="AV89" s="1891"/>
      <c r="AW89" s="1889"/>
      <c r="AX89" s="1887">
        <v>10</v>
      </c>
      <c r="AY89" s="1888"/>
      <c r="AZ89" s="1888"/>
      <c r="BA89" s="1898"/>
      <c r="BB89" s="1887">
        <v>12</v>
      </c>
      <c r="BC89" s="1888"/>
      <c r="BD89" s="1888"/>
      <c r="BE89" s="1898"/>
      <c r="BF89" s="1887">
        <f t="shared" si="26"/>
        <v>-2</v>
      </c>
      <c r="BG89" s="1888"/>
      <c r="BH89" s="1888"/>
      <c r="BI89" s="1898"/>
      <c r="BJ89" s="1890">
        <f t="shared" si="27"/>
        <v>25</v>
      </c>
      <c r="BK89" s="1891"/>
      <c r="BL89" s="1891"/>
      <c r="BM89" s="1889"/>
      <c r="BN89" s="1890">
        <f t="shared" si="28"/>
        <v>26</v>
      </c>
      <c r="BO89" s="1891"/>
      <c r="BP89" s="1891"/>
      <c r="BQ89" s="1889"/>
      <c r="BR89" s="1890">
        <f t="shared" si="29"/>
        <v>-1</v>
      </c>
      <c r="BS89" s="1891"/>
      <c r="BT89" s="1891"/>
      <c r="BU89" s="1889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</row>
    <row r="90" spans="1:130" ht="13.5" thickBo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</row>
    <row r="91" spans="1:130" ht="13.5" thickBot="1">
      <c r="A91" s="2076" t="s">
        <v>65</v>
      </c>
      <c r="B91" s="2077"/>
      <c r="C91" s="2077"/>
      <c r="D91" s="2077"/>
      <c r="E91" s="2077"/>
      <c r="F91" s="2077"/>
      <c r="G91" s="2077"/>
      <c r="H91" s="2077"/>
      <c r="I91" s="2077"/>
      <c r="J91" s="2077"/>
      <c r="K91" s="2077"/>
      <c r="L91" s="2077"/>
      <c r="M91" s="2077"/>
      <c r="N91" s="2077"/>
      <c r="O91" s="2077"/>
      <c r="P91" s="2077"/>
      <c r="Q91" s="2077"/>
      <c r="R91" s="2077"/>
      <c r="S91" s="2077"/>
      <c r="T91" s="2077"/>
      <c r="U91" s="2077"/>
      <c r="V91" s="2077"/>
      <c r="W91" s="2077"/>
      <c r="X91" s="2077"/>
      <c r="Y91" s="2077"/>
      <c r="Z91" s="2077"/>
      <c r="AA91" s="2077"/>
      <c r="AB91" s="2077"/>
      <c r="AC91" s="2077"/>
      <c r="AD91" s="2077"/>
      <c r="AE91" s="2077"/>
      <c r="AF91" s="2077"/>
      <c r="AG91" s="2077"/>
      <c r="AH91" s="2077"/>
      <c r="AI91" s="2077"/>
      <c r="AJ91" s="2077"/>
      <c r="AK91" s="2077"/>
      <c r="AL91" s="2077"/>
      <c r="AM91" s="2077"/>
      <c r="AN91" s="2077"/>
      <c r="AO91" s="2077"/>
      <c r="AP91" s="2077"/>
      <c r="AQ91" s="2077"/>
      <c r="AR91" s="2077"/>
      <c r="AS91" s="2077"/>
      <c r="AT91" s="2077"/>
      <c r="AU91" s="2077"/>
      <c r="AV91" s="2077"/>
      <c r="AW91" s="2077"/>
      <c r="AX91" s="2077"/>
      <c r="AY91" s="2077"/>
      <c r="AZ91" s="2077"/>
      <c r="BA91" s="2077"/>
      <c r="BB91" s="2077"/>
      <c r="BC91" s="2077"/>
      <c r="BD91" s="2077"/>
      <c r="BE91" s="2077"/>
      <c r="BF91" s="2077"/>
      <c r="BG91" s="2077"/>
      <c r="BH91" s="2077"/>
      <c r="BI91" s="2077"/>
      <c r="BJ91" s="2077"/>
      <c r="BK91" s="2077"/>
      <c r="BL91" s="2077"/>
      <c r="BM91" s="2077"/>
      <c r="BN91" s="2077"/>
      <c r="BO91" s="2077"/>
      <c r="BP91" s="2077"/>
      <c r="BQ91" s="2077"/>
      <c r="BR91" s="2077"/>
      <c r="BS91" s="2077"/>
      <c r="BT91" s="2077"/>
      <c r="BU91" s="2078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</row>
    <row r="92" spans="1:130" ht="13.5" thickBot="1">
      <c r="A92" s="100" t="s">
        <v>980</v>
      </c>
      <c r="B92" s="2067" t="s">
        <v>981</v>
      </c>
      <c r="C92" s="2068"/>
      <c r="D92" s="2068"/>
      <c r="E92" s="2068"/>
      <c r="F92" s="2068"/>
      <c r="G92" s="2068"/>
      <c r="H92" s="2068"/>
      <c r="I92" s="2068"/>
      <c r="J92" s="2068"/>
      <c r="K92" s="2068"/>
      <c r="L92" s="2068"/>
      <c r="M92" s="2068"/>
      <c r="N92" s="2068"/>
      <c r="O92" s="2068"/>
      <c r="P92" s="2068"/>
      <c r="Q92" s="2068"/>
      <c r="R92" s="2068"/>
      <c r="S92" s="2068"/>
      <c r="T92" s="2068"/>
      <c r="U92" s="2068"/>
      <c r="V92" s="2068"/>
      <c r="W92" s="2068"/>
      <c r="X92" s="2068"/>
      <c r="Y92" s="2068"/>
      <c r="Z92" s="2068"/>
      <c r="AA92" s="2068"/>
      <c r="AB92" s="2068"/>
      <c r="AC92" s="2068"/>
      <c r="AD92" s="2068"/>
      <c r="AE92" s="2068"/>
      <c r="AF92" s="2068"/>
      <c r="AG92" s="2068"/>
      <c r="AH92" s="2068"/>
      <c r="AI92" s="2068"/>
      <c r="AJ92" s="2068"/>
      <c r="AK92" s="2069"/>
      <c r="AL92" s="2070" t="s">
        <v>347</v>
      </c>
      <c r="AM92" s="2071"/>
      <c r="AN92" s="2071"/>
      <c r="AO92" s="2071"/>
      <c r="AP92" s="2071"/>
      <c r="AQ92" s="2071"/>
      <c r="AR92" s="2071"/>
      <c r="AS92" s="2071"/>
      <c r="AT92" s="2071"/>
      <c r="AU92" s="2071"/>
      <c r="AV92" s="2071"/>
      <c r="AW92" s="2071"/>
      <c r="AX92" s="2071"/>
      <c r="AY92" s="2071"/>
      <c r="AZ92" s="2071"/>
      <c r="BA92" s="2071"/>
      <c r="BB92" s="2071"/>
      <c r="BC92" s="2071"/>
      <c r="BD92" s="2071"/>
      <c r="BE92" s="2071"/>
      <c r="BF92" s="2071"/>
      <c r="BG92" s="2071"/>
      <c r="BH92" s="2071"/>
      <c r="BI92" s="2071"/>
      <c r="BJ92" s="2071"/>
      <c r="BK92" s="2071"/>
      <c r="BL92" s="2071"/>
      <c r="BM92" s="2071"/>
      <c r="BN92" s="2071"/>
      <c r="BO92" s="2071"/>
      <c r="BP92" s="2071"/>
      <c r="BQ92" s="2071"/>
      <c r="BR92" s="2071"/>
      <c r="BS92" s="2071"/>
      <c r="BT92" s="2071"/>
      <c r="BU92" s="2072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</row>
    <row r="93" spans="1:130" ht="13.5" thickBot="1">
      <c r="A93" s="101" t="s">
        <v>982</v>
      </c>
      <c r="B93" s="2067" t="s">
        <v>984</v>
      </c>
      <c r="C93" s="2068"/>
      <c r="D93" s="2068"/>
      <c r="E93" s="2068"/>
      <c r="F93" s="2068"/>
      <c r="G93" s="2068"/>
      <c r="H93" s="2068"/>
      <c r="I93" s="2068"/>
      <c r="J93" s="2068"/>
      <c r="K93" s="2068"/>
      <c r="L93" s="2068"/>
      <c r="M93" s="2069"/>
      <c r="N93" s="2070" t="s">
        <v>985</v>
      </c>
      <c r="O93" s="2071"/>
      <c r="P93" s="2071"/>
      <c r="Q93" s="2071"/>
      <c r="R93" s="2071"/>
      <c r="S93" s="2071"/>
      <c r="T93" s="2071"/>
      <c r="U93" s="2071"/>
      <c r="V93" s="2071"/>
      <c r="W93" s="2071"/>
      <c r="X93" s="2071"/>
      <c r="Y93" s="2072"/>
      <c r="Z93" s="2067" t="s">
        <v>986</v>
      </c>
      <c r="AA93" s="2068"/>
      <c r="AB93" s="2068"/>
      <c r="AC93" s="2068"/>
      <c r="AD93" s="2068"/>
      <c r="AE93" s="2068"/>
      <c r="AF93" s="2068"/>
      <c r="AG93" s="2068"/>
      <c r="AH93" s="2068"/>
      <c r="AI93" s="2068"/>
      <c r="AJ93" s="2068"/>
      <c r="AK93" s="2068"/>
      <c r="AL93" s="2070" t="s">
        <v>984</v>
      </c>
      <c r="AM93" s="2071"/>
      <c r="AN93" s="2071"/>
      <c r="AO93" s="2071"/>
      <c r="AP93" s="2071"/>
      <c r="AQ93" s="2071"/>
      <c r="AR93" s="2071"/>
      <c r="AS93" s="2071"/>
      <c r="AT93" s="2071"/>
      <c r="AU93" s="2071"/>
      <c r="AV93" s="2071"/>
      <c r="AW93" s="2072"/>
      <c r="AX93" s="2067" t="s">
        <v>985</v>
      </c>
      <c r="AY93" s="2068"/>
      <c r="AZ93" s="2068"/>
      <c r="BA93" s="2068"/>
      <c r="BB93" s="2068"/>
      <c r="BC93" s="2068"/>
      <c r="BD93" s="2068"/>
      <c r="BE93" s="2068"/>
      <c r="BF93" s="2068"/>
      <c r="BG93" s="2068"/>
      <c r="BH93" s="2068"/>
      <c r="BI93" s="2069"/>
      <c r="BJ93" s="2070" t="s">
        <v>986</v>
      </c>
      <c r="BK93" s="2071"/>
      <c r="BL93" s="2071"/>
      <c r="BM93" s="2071"/>
      <c r="BN93" s="2071"/>
      <c r="BO93" s="2071"/>
      <c r="BP93" s="2071"/>
      <c r="BQ93" s="2071"/>
      <c r="BR93" s="2071"/>
      <c r="BS93" s="2071"/>
      <c r="BT93" s="2071"/>
      <c r="BU93" s="2072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</row>
    <row r="94" spans="1:130" ht="13.5" thickBot="1">
      <c r="A94" s="102" t="s">
        <v>983</v>
      </c>
      <c r="B94" s="2064" t="s">
        <v>967</v>
      </c>
      <c r="C94" s="2065"/>
      <c r="D94" s="2066"/>
      <c r="E94" s="2064" t="s">
        <v>344</v>
      </c>
      <c r="F94" s="2065"/>
      <c r="G94" s="2066"/>
      <c r="H94" s="2064" t="s">
        <v>343</v>
      </c>
      <c r="I94" s="2065"/>
      <c r="J94" s="2066"/>
      <c r="K94" s="2064" t="s">
        <v>349</v>
      </c>
      <c r="L94" s="2065"/>
      <c r="M94" s="2066"/>
      <c r="N94" s="2073" t="s">
        <v>967</v>
      </c>
      <c r="O94" s="2074"/>
      <c r="P94" s="2075"/>
      <c r="Q94" s="2073" t="s">
        <v>344</v>
      </c>
      <c r="R94" s="2074"/>
      <c r="S94" s="2075"/>
      <c r="T94" s="2073" t="s">
        <v>343</v>
      </c>
      <c r="U94" s="2074"/>
      <c r="V94" s="2075"/>
      <c r="W94" s="2073" t="s">
        <v>349</v>
      </c>
      <c r="X94" s="2074"/>
      <c r="Y94" s="2075"/>
      <c r="Z94" s="2064" t="s">
        <v>967</v>
      </c>
      <c r="AA94" s="2065"/>
      <c r="AB94" s="2066"/>
      <c r="AC94" s="2064" t="s">
        <v>344</v>
      </c>
      <c r="AD94" s="2065"/>
      <c r="AE94" s="2066"/>
      <c r="AF94" s="2064" t="s">
        <v>343</v>
      </c>
      <c r="AG94" s="2065"/>
      <c r="AH94" s="2066"/>
      <c r="AI94" s="2064" t="s">
        <v>349</v>
      </c>
      <c r="AJ94" s="2065"/>
      <c r="AK94" s="2066"/>
      <c r="AL94" s="2054" t="s">
        <v>345</v>
      </c>
      <c r="AM94" s="2055"/>
      <c r="AN94" s="2055"/>
      <c r="AO94" s="2056"/>
      <c r="AP94" s="2054" t="s">
        <v>346</v>
      </c>
      <c r="AQ94" s="2055"/>
      <c r="AR94" s="2055"/>
      <c r="AS94" s="2056"/>
      <c r="AT94" s="2054" t="s">
        <v>348</v>
      </c>
      <c r="AU94" s="2055"/>
      <c r="AV94" s="2055"/>
      <c r="AW94" s="2056"/>
      <c r="AX94" s="2061" t="s">
        <v>345</v>
      </c>
      <c r="AY94" s="2062"/>
      <c r="AZ94" s="2062"/>
      <c r="BA94" s="2063"/>
      <c r="BB94" s="2061" t="s">
        <v>346</v>
      </c>
      <c r="BC94" s="2062"/>
      <c r="BD94" s="2062"/>
      <c r="BE94" s="2063"/>
      <c r="BF94" s="2061" t="s">
        <v>348</v>
      </c>
      <c r="BG94" s="2062"/>
      <c r="BH94" s="2062"/>
      <c r="BI94" s="2063"/>
      <c r="BJ94" s="2054" t="s">
        <v>345</v>
      </c>
      <c r="BK94" s="2055"/>
      <c r="BL94" s="2055"/>
      <c r="BM94" s="2056"/>
      <c r="BN94" s="2054" t="s">
        <v>346</v>
      </c>
      <c r="BO94" s="2055"/>
      <c r="BP94" s="2055"/>
      <c r="BQ94" s="2056"/>
      <c r="BR94" s="2054" t="s">
        <v>348</v>
      </c>
      <c r="BS94" s="2055"/>
      <c r="BT94" s="2055"/>
      <c r="BU94" s="2056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</row>
    <row r="95" spans="1:130" ht="13.5" thickBot="1">
      <c r="A95" s="103" t="s">
        <v>325</v>
      </c>
      <c r="B95" s="2050">
        <v>3</v>
      </c>
      <c r="C95" s="2051"/>
      <c r="D95" s="2052"/>
      <c r="E95" s="2050">
        <v>2</v>
      </c>
      <c r="F95" s="2051"/>
      <c r="G95" s="2052"/>
      <c r="H95" s="2050">
        <v>3</v>
      </c>
      <c r="I95" s="2051"/>
      <c r="J95" s="2052"/>
      <c r="K95" s="2050">
        <v>11</v>
      </c>
      <c r="L95" s="2051"/>
      <c r="M95" s="2052"/>
      <c r="N95" s="2057">
        <v>0</v>
      </c>
      <c r="O95" s="2058"/>
      <c r="P95" s="2059"/>
      <c r="Q95" s="2060">
        <v>5</v>
      </c>
      <c r="R95" s="2058"/>
      <c r="S95" s="2059"/>
      <c r="T95" s="2057">
        <v>5</v>
      </c>
      <c r="U95" s="2058"/>
      <c r="V95" s="2059"/>
      <c r="W95" s="2057">
        <v>5</v>
      </c>
      <c r="X95" s="2058"/>
      <c r="Y95" s="2059"/>
      <c r="Z95" s="2050">
        <v>3</v>
      </c>
      <c r="AA95" s="2051"/>
      <c r="AB95" s="2052"/>
      <c r="AC95" s="2047">
        <v>7</v>
      </c>
      <c r="AD95" s="2048"/>
      <c r="AE95" s="2049"/>
      <c r="AF95" s="2050">
        <v>8</v>
      </c>
      <c r="AG95" s="2051"/>
      <c r="AH95" s="2052"/>
      <c r="AI95" s="2047">
        <v>16</v>
      </c>
      <c r="AJ95" s="2048"/>
      <c r="AK95" s="2053"/>
      <c r="AL95" s="2045">
        <v>13</v>
      </c>
      <c r="AM95" s="2045"/>
      <c r="AN95" s="2045"/>
      <c r="AO95" s="2046"/>
      <c r="AP95" s="2044">
        <v>12</v>
      </c>
      <c r="AQ95" s="2045"/>
      <c r="AR95" s="2045"/>
      <c r="AS95" s="2046"/>
      <c r="AT95" s="2044">
        <f aca="true" t="shared" si="30" ref="AT95:AT104">AL95-AP95</f>
        <v>1</v>
      </c>
      <c r="AU95" s="2045"/>
      <c r="AV95" s="2045"/>
      <c r="AW95" s="2046"/>
      <c r="AX95" s="2041">
        <v>10</v>
      </c>
      <c r="AY95" s="2042"/>
      <c r="AZ95" s="2042"/>
      <c r="BA95" s="2043"/>
      <c r="BB95" s="2041">
        <v>18</v>
      </c>
      <c r="BC95" s="2042"/>
      <c r="BD95" s="2042"/>
      <c r="BE95" s="2043"/>
      <c r="BF95" s="2041">
        <f>AX95-BB95</f>
        <v>-8</v>
      </c>
      <c r="BG95" s="2042"/>
      <c r="BH95" s="2042"/>
      <c r="BI95" s="2043"/>
      <c r="BJ95" s="2044">
        <f aca="true" t="shared" si="31" ref="BJ95:BJ104">AL95+AX95</f>
        <v>23</v>
      </c>
      <c r="BK95" s="2045"/>
      <c r="BL95" s="2045"/>
      <c r="BM95" s="2046"/>
      <c r="BN95" s="2044">
        <f aca="true" t="shared" si="32" ref="BN95:BN104">AP95+BB95</f>
        <v>30</v>
      </c>
      <c r="BO95" s="2045"/>
      <c r="BP95" s="2045"/>
      <c r="BQ95" s="2046"/>
      <c r="BR95" s="2044">
        <f aca="true" t="shared" si="33" ref="BR95:BR104">BJ95-BN95</f>
        <v>-7</v>
      </c>
      <c r="BS95" s="2045"/>
      <c r="BT95" s="2045"/>
      <c r="BU95" s="2046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</row>
    <row r="96" spans="1:130" ht="13.5" thickBot="1">
      <c r="A96" s="104" t="s">
        <v>73</v>
      </c>
      <c r="B96" s="2031">
        <v>5</v>
      </c>
      <c r="C96" s="2032"/>
      <c r="D96" s="2033"/>
      <c r="E96" s="2031">
        <v>5</v>
      </c>
      <c r="F96" s="2032"/>
      <c r="G96" s="2033"/>
      <c r="H96" s="2031">
        <v>0</v>
      </c>
      <c r="I96" s="2032"/>
      <c r="J96" s="2033"/>
      <c r="K96" s="2031">
        <v>20</v>
      </c>
      <c r="L96" s="2032"/>
      <c r="M96" s="2033"/>
      <c r="N96" s="2037">
        <v>2</v>
      </c>
      <c r="O96" s="2038"/>
      <c r="P96" s="2039"/>
      <c r="Q96" s="2040">
        <v>3</v>
      </c>
      <c r="R96" s="2038"/>
      <c r="S96" s="2039"/>
      <c r="T96" s="2037">
        <v>3</v>
      </c>
      <c r="U96" s="2038"/>
      <c r="V96" s="2039"/>
      <c r="W96" s="2037">
        <v>9</v>
      </c>
      <c r="X96" s="2038"/>
      <c r="Y96" s="2039"/>
      <c r="Z96" s="2028">
        <v>7</v>
      </c>
      <c r="AA96" s="2029"/>
      <c r="AB96" s="2030"/>
      <c r="AC96" s="2031">
        <v>8</v>
      </c>
      <c r="AD96" s="2032"/>
      <c r="AE96" s="2033"/>
      <c r="AF96" s="2031">
        <v>3</v>
      </c>
      <c r="AG96" s="2032"/>
      <c r="AH96" s="2033"/>
      <c r="AI96" s="2034">
        <v>29</v>
      </c>
      <c r="AJ96" s="2035"/>
      <c r="AK96" s="2036"/>
      <c r="AL96" s="2015">
        <v>18</v>
      </c>
      <c r="AM96" s="2015"/>
      <c r="AN96" s="2015"/>
      <c r="AO96" s="2016"/>
      <c r="AP96" s="2014">
        <v>10</v>
      </c>
      <c r="AQ96" s="2015"/>
      <c r="AR96" s="2015"/>
      <c r="AS96" s="2016"/>
      <c r="AT96" s="2014">
        <f t="shared" si="30"/>
        <v>8</v>
      </c>
      <c r="AU96" s="2015"/>
      <c r="AV96" s="2015"/>
      <c r="AW96" s="2016"/>
      <c r="AX96" s="2025">
        <v>15</v>
      </c>
      <c r="AY96" s="2026"/>
      <c r="AZ96" s="2026"/>
      <c r="BA96" s="2027"/>
      <c r="BB96" s="2025">
        <v>14</v>
      </c>
      <c r="BC96" s="2026"/>
      <c r="BD96" s="2026"/>
      <c r="BE96" s="2027"/>
      <c r="BF96" s="2025">
        <f>AX96-BB96</f>
        <v>1</v>
      </c>
      <c r="BG96" s="2026"/>
      <c r="BH96" s="2026"/>
      <c r="BI96" s="2027"/>
      <c r="BJ96" s="2014">
        <f t="shared" si="31"/>
        <v>33</v>
      </c>
      <c r="BK96" s="2015"/>
      <c r="BL96" s="2015"/>
      <c r="BM96" s="2016"/>
      <c r="BN96" s="2014">
        <f t="shared" si="32"/>
        <v>24</v>
      </c>
      <c r="BO96" s="2015"/>
      <c r="BP96" s="2015"/>
      <c r="BQ96" s="2016"/>
      <c r="BR96" s="2014">
        <f t="shared" si="33"/>
        <v>9</v>
      </c>
      <c r="BS96" s="2015"/>
      <c r="BT96" s="2015"/>
      <c r="BU96" s="2016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</row>
    <row r="97" spans="1:130" ht="13.5" thickBot="1">
      <c r="A97" s="105" t="s">
        <v>1034</v>
      </c>
      <c r="B97" s="2008">
        <v>2</v>
      </c>
      <c r="C97" s="2009"/>
      <c r="D97" s="2010"/>
      <c r="E97" s="2008">
        <v>4</v>
      </c>
      <c r="F97" s="2009"/>
      <c r="G97" s="2010"/>
      <c r="H97" s="2008">
        <v>2</v>
      </c>
      <c r="I97" s="2009"/>
      <c r="J97" s="2010"/>
      <c r="K97" s="2008">
        <v>10</v>
      </c>
      <c r="L97" s="2009"/>
      <c r="M97" s="2010"/>
      <c r="N97" s="2017">
        <v>2</v>
      </c>
      <c r="O97" s="2018"/>
      <c r="P97" s="2019"/>
      <c r="Q97" s="2020">
        <v>4</v>
      </c>
      <c r="R97" s="2018"/>
      <c r="S97" s="2021"/>
      <c r="T97" s="2022">
        <v>4</v>
      </c>
      <c r="U97" s="2023"/>
      <c r="V97" s="2024"/>
      <c r="W97" s="2020">
        <v>10</v>
      </c>
      <c r="X97" s="2018"/>
      <c r="Y97" s="2019"/>
      <c r="Z97" s="2008">
        <v>4</v>
      </c>
      <c r="AA97" s="2009"/>
      <c r="AB97" s="2010"/>
      <c r="AC97" s="2008">
        <v>8</v>
      </c>
      <c r="AD97" s="2009"/>
      <c r="AE97" s="2010"/>
      <c r="AF97" s="2011">
        <v>6</v>
      </c>
      <c r="AG97" s="2012"/>
      <c r="AH97" s="2013"/>
      <c r="AI97" s="2008">
        <v>20</v>
      </c>
      <c r="AJ97" s="2009"/>
      <c r="AK97" s="2010"/>
      <c r="AL97" s="2006">
        <v>15</v>
      </c>
      <c r="AM97" s="2006"/>
      <c r="AN97" s="2006"/>
      <c r="AO97" s="2007"/>
      <c r="AP97" s="2005">
        <v>14</v>
      </c>
      <c r="AQ97" s="2006"/>
      <c r="AR97" s="2006"/>
      <c r="AS97" s="2007"/>
      <c r="AT97" s="2005">
        <f t="shared" si="30"/>
        <v>1</v>
      </c>
      <c r="AU97" s="2006"/>
      <c r="AV97" s="2006"/>
      <c r="AW97" s="2007"/>
      <c r="AX97" s="2002">
        <v>18</v>
      </c>
      <c r="AY97" s="2003"/>
      <c r="AZ97" s="2003"/>
      <c r="BA97" s="2004"/>
      <c r="BB97" s="2002">
        <v>22</v>
      </c>
      <c r="BC97" s="2003"/>
      <c r="BD97" s="2003"/>
      <c r="BE97" s="2004"/>
      <c r="BF97" s="2002">
        <f>AX97-BB97</f>
        <v>-4</v>
      </c>
      <c r="BG97" s="2003"/>
      <c r="BH97" s="2003"/>
      <c r="BI97" s="2004"/>
      <c r="BJ97" s="2005">
        <f t="shared" si="31"/>
        <v>33</v>
      </c>
      <c r="BK97" s="2006"/>
      <c r="BL97" s="2006"/>
      <c r="BM97" s="2007"/>
      <c r="BN97" s="2005">
        <f t="shared" si="32"/>
        <v>36</v>
      </c>
      <c r="BO97" s="2006"/>
      <c r="BP97" s="2006"/>
      <c r="BQ97" s="2007"/>
      <c r="BR97" s="2005">
        <f t="shared" si="33"/>
        <v>-3</v>
      </c>
      <c r="BS97" s="2006"/>
      <c r="BT97" s="2006"/>
      <c r="BU97" s="200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</row>
    <row r="98" spans="1:130" ht="13.5" thickBot="1">
      <c r="A98" s="363" t="s">
        <v>273</v>
      </c>
      <c r="B98" s="1994">
        <v>3</v>
      </c>
      <c r="C98" s="1995"/>
      <c r="D98" s="1996"/>
      <c r="E98" s="1994">
        <v>3</v>
      </c>
      <c r="F98" s="1995"/>
      <c r="G98" s="1996"/>
      <c r="H98" s="1991">
        <v>2</v>
      </c>
      <c r="I98" s="1992"/>
      <c r="J98" s="1993"/>
      <c r="K98" s="1994">
        <v>12</v>
      </c>
      <c r="L98" s="1995"/>
      <c r="M98" s="1996"/>
      <c r="N98" s="1998">
        <v>5</v>
      </c>
      <c r="O98" s="1999"/>
      <c r="P98" s="2000"/>
      <c r="Q98" s="2001">
        <v>3</v>
      </c>
      <c r="R98" s="1999"/>
      <c r="S98" s="2000"/>
      <c r="T98" s="1998">
        <v>2</v>
      </c>
      <c r="U98" s="1999"/>
      <c r="V98" s="2000"/>
      <c r="W98" s="1998">
        <v>18</v>
      </c>
      <c r="X98" s="1999"/>
      <c r="Y98" s="2000"/>
      <c r="Z98" s="1991">
        <v>8</v>
      </c>
      <c r="AA98" s="1992"/>
      <c r="AB98" s="1993"/>
      <c r="AC98" s="1994">
        <v>6</v>
      </c>
      <c r="AD98" s="1995"/>
      <c r="AE98" s="1996"/>
      <c r="AF98" s="1994">
        <v>4</v>
      </c>
      <c r="AG98" s="1995"/>
      <c r="AH98" s="1996"/>
      <c r="AI98" s="1991">
        <v>30</v>
      </c>
      <c r="AJ98" s="1992"/>
      <c r="AK98" s="1997"/>
      <c r="AL98" s="1979">
        <v>15</v>
      </c>
      <c r="AM98" s="1979"/>
      <c r="AN98" s="1979"/>
      <c r="AO98" s="1980"/>
      <c r="AP98" s="1978">
        <v>13</v>
      </c>
      <c r="AQ98" s="1979"/>
      <c r="AR98" s="1979"/>
      <c r="AS98" s="1980"/>
      <c r="AT98" s="1978">
        <f t="shared" si="30"/>
        <v>2</v>
      </c>
      <c r="AU98" s="1979"/>
      <c r="AV98" s="1979"/>
      <c r="AW98" s="1980"/>
      <c r="AX98" s="1988">
        <v>25</v>
      </c>
      <c r="AY98" s="1989"/>
      <c r="AZ98" s="1989"/>
      <c r="BA98" s="1990"/>
      <c r="BB98" s="1988">
        <v>20</v>
      </c>
      <c r="BC98" s="1989"/>
      <c r="BD98" s="1989"/>
      <c r="BE98" s="1990"/>
      <c r="BF98" s="1988">
        <f aca="true" t="shared" si="34" ref="BF98:BF104">AX98-BB98</f>
        <v>5</v>
      </c>
      <c r="BG98" s="1989"/>
      <c r="BH98" s="1989"/>
      <c r="BI98" s="1990"/>
      <c r="BJ98" s="1978">
        <f t="shared" si="31"/>
        <v>40</v>
      </c>
      <c r="BK98" s="1979"/>
      <c r="BL98" s="1979"/>
      <c r="BM98" s="1980"/>
      <c r="BN98" s="1978">
        <f t="shared" si="32"/>
        <v>33</v>
      </c>
      <c r="BO98" s="1979"/>
      <c r="BP98" s="1979"/>
      <c r="BQ98" s="1980"/>
      <c r="BR98" s="1978">
        <f t="shared" si="33"/>
        <v>7</v>
      </c>
      <c r="BS98" s="1979"/>
      <c r="BT98" s="1979"/>
      <c r="BU98" s="1980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</row>
    <row r="99" spans="1:130" ht="13.5" thickBot="1">
      <c r="A99" s="106" t="s">
        <v>1083</v>
      </c>
      <c r="B99" s="1972">
        <v>4</v>
      </c>
      <c r="C99" s="1973"/>
      <c r="D99" s="1974"/>
      <c r="E99" s="1972">
        <v>4</v>
      </c>
      <c r="F99" s="1973"/>
      <c r="G99" s="1974"/>
      <c r="H99" s="1972">
        <v>2</v>
      </c>
      <c r="I99" s="1973"/>
      <c r="J99" s="1974"/>
      <c r="K99" s="1972">
        <v>16</v>
      </c>
      <c r="L99" s="1973"/>
      <c r="M99" s="1974"/>
      <c r="N99" s="1981">
        <v>1</v>
      </c>
      <c r="O99" s="1982"/>
      <c r="P99" s="1983"/>
      <c r="Q99" s="1984">
        <v>5</v>
      </c>
      <c r="R99" s="1982"/>
      <c r="S99" s="1983"/>
      <c r="T99" s="1985">
        <v>2</v>
      </c>
      <c r="U99" s="1986"/>
      <c r="V99" s="1987"/>
      <c r="W99" s="1981">
        <v>8</v>
      </c>
      <c r="X99" s="1982"/>
      <c r="Y99" s="1983"/>
      <c r="Z99" s="1972">
        <v>5</v>
      </c>
      <c r="AA99" s="1973"/>
      <c r="AB99" s="1974"/>
      <c r="AC99" s="1972">
        <v>9</v>
      </c>
      <c r="AD99" s="1973"/>
      <c r="AE99" s="1974"/>
      <c r="AF99" s="1975">
        <v>4</v>
      </c>
      <c r="AG99" s="1976"/>
      <c r="AH99" s="1977"/>
      <c r="AI99" s="1972">
        <v>24</v>
      </c>
      <c r="AJ99" s="1973"/>
      <c r="AK99" s="1974"/>
      <c r="AL99" s="1970">
        <v>16</v>
      </c>
      <c r="AM99" s="1970"/>
      <c r="AN99" s="1970"/>
      <c r="AO99" s="1971"/>
      <c r="AP99" s="1969">
        <v>11</v>
      </c>
      <c r="AQ99" s="1970"/>
      <c r="AR99" s="1970"/>
      <c r="AS99" s="1971"/>
      <c r="AT99" s="1969">
        <f t="shared" si="30"/>
        <v>5</v>
      </c>
      <c r="AU99" s="1970"/>
      <c r="AV99" s="1970"/>
      <c r="AW99" s="1971"/>
      <c r="AX99" s="1966">
        <v>9</v>
      </c>
      <c r="AY99" s="1967"/>
      <c r="AZ99" s="1967"/>
      <c r="BA99" s="1968"/>
      <c r="BB99" s="1966">
        <v>11</v>
      </c>
      <c r="BC99" s="1967"/>
      <c r="BD99" s="1967"/>
      <c r="BE99" s="1968"/>
      <c r="BF99" s="1966">
        <f t="shared" si="34"/>
        <v>-2</v>
      </c>
      <c r="BG99" s="1967"/>
      <c r="BH99" s="1967"/>
      <c r="BI99" s="1968"/>
      <c r="BJ99" s="1969">
        <f t="shared" si="31"/>
        <v>25</v>
      </c>
      <c r="BK99" s="1970"/>
      <c r="BL99" s="1970"/>
      <c r="BM99" s="1971"/>
      <c r="BN99" s="1969">
        <f t="shared" si="32"/>
        <v>22</v>
      </c>
      <c r="BO99" s="1970"/>
      <c r="BP99" s="1970"/>
      <c r="BQ99" s="1971"/>
      <c r="BR99" s="1969">
        <f t="shared" si="33"/>
        <v>3</v>
      </c>
      <c r="BS99" s="1970"/>
      <c r="BT99" s="1970"/>
      <c r="BU99" s="1971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</row>
    <row r="100" spans="1:130" ht="13.5" thickBot="1">
      <c r="A100" s="107" t="s">
        <v>1002</v>
      </c>
      <c r="B100" s="1953">
        <v>3</v>
      </c>
      <c r="C100" s="1954"/>
      <c r="D100" s="1955"/>
      <c r="E100" s="1953">
        <v>2</v>
      </c>
      <c r="F100" s="1954"/>
      <c r="G100" s="1955"/>
      <c r="H100" s="1953">
        <v>5</v>
      </c>
      <c r="I100" s="1954"/>
      <c r="J100" s="1955"/>
      <c r="K100" s="1956">
        <v>11</v>
      </c>
      <c r="L100" s="1957"/>
      <c r="M100" s="1958"/>
      <c r="N100" s="1959">
        <v>2</v>
      </c>
      <c r="O100" s="1960"/>
      <c r="P100" s="1961"/>
      <c r="Q100" s="1962">
        <v>5</v>
      </c>
      <c r="R100" s="1963"/>
      <c r="S100" s="1964"/>
      <c r="T100" s="1959">
        <v>1</v>
      </c>
      <c r="U100" s="1960"/>
      <c r="V100" s="1961"/>
      <c r="W100" s="1962">
        <v>11</v>
      </c>
      <c r="X100" s="1963"/>
      <c r="Y100" s="1965"/>
      <c r="Z100" s="1953">
        <v>5</v>
      </c>
      <c r="AA100" s="1954"/>
      <c r="AB100" s="1955"/>
      <c r="AC100" s="1953">
        <v>7</v>
      </c>
      <c r="AD100" s="1954"/>
      <c r="AE100" s="1955"/>
      <c r="AF100" s="1953">
        <v>6</v>
      </c>
      <c r="AG100" s="1954"/>
      <c r="AH100" s="1955"/>
      <c r="AI100" s="1956">
        <v>22</v>
      </c>
      <c r="AJ100" s="1957"/>
      <c r="AK100" s="1958"/>
      <c r="AL100" s="1939">
        <v>19</v>
      </c>
      <c r="AM100" s="1939"/>
      <c r="AN100" s="1939"/>
      <c r="AO100" s="1940"/>
      <c r="AP100" s="1938">
        <v>20</v>
      </c>
      <c r="AQ100" s="1939"/>
      <c r="AR100" s="1939"/>
      <c r="AS100" s="1940"/>
      <c r="AT100" s="1938">
        <f t="shared" si="30"/>
        <v>-1</v>
      </c>
      <c r="AU100" s="1939"/>
      <c r="AV100" s="1939"/>
      <c r="AW100" s="1940"/>
      <c r="AX100" s="1950">
        <v>13</v>
      </c>
      <c r="AY100" s="1951"/>
      <c r="AZ100" s="1951"/>
      <c r="BA100" s="1952"/>
      <c r="BB100" s="1950">
        <v>12</v>
      </c>
      <c r="BC100" s="1951"/>
      <c r="BD100" s="1951"/>
      <c r="BE100" s="1952"/>
      <c r="BF100" s="1950">
        <f t="shared" si="34"/>
        <v>1</v>
      </c>
      <c r="BG100" s="1951"/>
      <c r="BH100" s="1951"/>
      <c r="BI100" s="1952"/>
      <c r="BJ100" s="1938">
        <f t="shared" si="31"/>
        <v>32</v>
      </c>
      <c r="BK100" s="1939"/>
      <c r="BL100" s="1939"/>
      <c r="BM100" s="1940"/>
      <c r="BN100" s="1938">
        <f t="shared" si="32"/>
        <v>32</v>
      </c>
      <c r="BO100" s="1939"/>
      <c r="BP100" s="1939"/>
      <c r="BQ100" s="1940"/>
      <c r="BR100" s="1938">
        <f t="shared" si="33"/>
        <v>0</v>
      </c>
      <c r="BS100" s="1939"/>
      <c r="BT100" s="1939"/>
      <c r="BU100" s="1940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</row>
    <row r="101" spans="1:130" ht="13.5" thickBot="1">
      <c r="A101" s="108" t="s">
        <v>1258</v>
      </c>
      <c r="B101" s="1932">
        <v>4</v>
      </c>
      <c r="C101" s="1933"/>
      <c r="D101" s="1934"/>
      <c r="E101" s="1932">
        <v>3</v>
      </c>
      <c r="F101" s="1933"/>
      <c r="G101" s="1934"/>
      <c r="H101" s="1935">
        <v>1</v>
      </c>
      <c r="I101" s="1936"/>
      <c r="J101" s="1937"/>
      <c r="K101" s="1932">
        <v>15</v>
      </c>
      <c r="L101" s="1933"/>
      <c r="M101" s="1934"/>
      <c r="N101" s="1941">
        <v>2</v>
      </c>
      <c r="O101" s="1942"/>
      <c r="P101" s="1943"/>
      <c r="Q101" s="1944">
        <v>3</v>
      </c>
      <c r="R101" s="1945"/>
      <c r="S101" s="1946"/>
      <c r="T101" s="1947">
        <v>5</v>
      </c>
      <c r="U101" s="1942"/>
      <c r="V101" s="1948"/>
      <c r="W101" s="1949">
        <v>9</v>
      </c>
      <c r="X101" s="1945"/>
      <c r="Y101" s="1946"/>
      <c r="Z101" s="1935">
        <v>6</v>
      </c>
      <c r="AA101" s="1936"/>
      <c r="AB101" s="1937"/>
      <c r="AC101" s="1932">
        <v>6</v>
      </c>
      <c r="AD101" s="1933"/>
      <c r="AE101" s="1934"/>
      <c r="AF101" s="1935">
        <v>6</v>
      </c>
      <c r="AG101" s="1936"/>
      <c r="AH101" s="1937"/>
      <c r="AI101" s="1932">
        <v>24</v>
      </c>
      <c r="AJ101" s="1933"/>
      <c r="AK101" s="1934"/>
      <c r="AL101" s="1930">
        <v>15</v>
      </c>
      <c r="AM101" s="1930"/>
      <c r="AN101" s="1930"/>
      <c r="AO101" s="1931"/>
      <c r="AP101" s="1929">
        <v>9</v>
      </c>
      <c r="AQ101" s="1930"/>
      <c r="AR101" s="1930"/>
      <c r="AS101" s="1931"/>
      <c r="AT101" s="1929">
        <f t="shared" si="30"/>
        <v>6</v>
      </c>
      <c r="AU101" s="1930"/>
      <c r="AV101" s="1930"/>
      <c r="AW101" s="1931"/>
      <c r="AX101" s="1926">
        <v>8</v>
      </c>
      <c r="AY101" s="1927"/>
      <c r="AZ101" s="1927"/>
      <c r="BA101" s="1928"/>
      <c r="BB101" s="1926">
        <v>17</v>
      </c>
      <c r="BC101" s="1927"/>
      <c r="BD101" s="1927"/>
      <c r="BE101" s="1928"/>
      <c r="BF101" s="1926">
        <f t="shared" si="34"/>
        <v>-9</v>
      </c>
      <c r="BG101" s="1927"/>
      <c r="BH101" s="1927"/>
      <c r="BI101" s="1928"/>
      <c r="BJ101" s="1929">
        <f t="shared" si="31"/>
        <v>23</v>
      </c>
      <c r="BK101" s="1930"/>
      <c r="BL101" s="1930"/>
      <c r="BM101" s="1931"/>
      <c r="BN101" s="1929">
        <f t="shared" si="32"/>
        <v>26</v>
      </c>
      <c r="BO101" s="1930"/>
      <c r="BP101" s="1930"/>
      <c r="BQ101" s="1931"/>
      <c r="BR101" s="1929">
        <f t="shared" si="33"/>
        <v>-3</v>
      </c>
      <c r="BS101" s="1930"/>
      <c r="BT101" s="1930"/>
      <c r="BU101" s="1931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</row>
    <row r="102" spans="1:130" ht="13.5" thickBot="1">
      <c r="A102" s="109" t="s">
        <v>324</v>
      </c>
      <c r="B102" s="1915">
        <v>3</v>
      </c>
      <c r="C102" s="1916"/>
      <c r="D102" s="1917"/>
      <c r="E102" s="1915">
        <v>5</v>
      </c>
      <c r="F102" s="1916"/>
      <c r="G102" s="1917"/>
      <c r="H102" s="1915">
        <v>2</v>
      </c>
      <c r="I102" s="1916"/>
      <c r="J102" s="1917"/>
      <c r="K102" s="1915">
        <v>14</v>
      </c>
      <c r="L102" s="1916"/>
      <c r="M102" s="1917"/>
      <c r="N102" s="1922">
        <v>2</v>
      </c>
      <c r="O102" s="1923"/>
      <c r="P102" s="1924"/>
      <c r="Q102" s="1925">
        <v>1</v>
      </c>
      <c r="R102" s="1923"/>
      <c r="S102" s="1924"/>
      <c r="T102" s="1922">
        <v>5</v>
      </c>
      <c r="U102" s="1923"/>
      <c r="V102" s="1924"/>
      <c r="W102" s="1922">
        <v>7</v>
      </c>
      <c r="X102" s="1923"/>
      <c r="Y102" s="1924"/>
      <c r="Z102" s="1915">
        <v>5</v>
      </c>
      <c r="AA102" s="1916"/>
      <c r="AB102" s="1917"/>
      <c r="AC102" s="1918">
        <v>6</v>
      </c>
      <c r="AD102" s="1919"/>
      <c r="AE102" s="1920"/>
      <c r="AF102" s="1915">
        <v>7</v>
      </c>
      <c r="AG102" s="1916"/>
      <c r="AH102" s="1917"/>
      <c r="AI102" s="1918">
        <v>21</v>
      </c>
      <c r="AJ102" s="1919"/>
      <c r="AK102" s="1921"/>
      <c r="AL102" s="1908">
        <v>20</v>
      </c>
      <c r="AM102" s="1908"/>
      <c r="AN102" s="1908"/>
      <c r="AO102" s="1909"/>
      <c r="AP102" s="1907">
        <v>20</v>
      </c>
      <c r="AQ102" s="1908"/>
      <c r="AR102" s="1908"/>
      <c r="AS102" s="1909"/>
      <c r="AT102" s="1907">
        <f t="shared" si="30"/>
        <v>0</v>
      </c>
      <c r="AU102" s="1908"/>
      <c r="AV102" s="1908"/>
      <c r="AW102" s="1909"/>
      <c r="AX102" s="1912">
        <v>8</v>
      </c>
      <c r="AY102" s="1913"/>
      <c r="AZ102" s="1913"/>
      <c r="BA102" s="1914"/>
      <c r="BB102" s="1912">
        <v>16</v>
      </c>
      <c r="BC102" s="1913"/>
      <c r="BD102" s="1913"/>
      <c r="BE102" s="1914"/>
      <c r="BF102" s="1912">
        <f t="shared" si="34"/>
        <v>-8</v>
      </c>
      <c r="BG102" s="1913"/>
      <c r="BH102" s="1913"/>
      <c r="BI102" s="1914"/>
      <c r="BJ102" s="1907">
        <f t="shared" si="31"/>
        <v>28</v>
      </c>
      <c r="BK102" s="1908"/>
      <c r="BL102" s="1908"/>
      <c r="BM102" s="1909"/>
      <c r="BN102" s="1907">
        <f t="shared" si="32"/>
        <v>36</v>
      </c>
      <c r="BO102" s="1908"/>
      <c r="BP102" s="1908"/>
      <c r="BQ102" s="1909"/>
      <c r="BR102" s="1907">
        <f t="shared" si="33"/>
        <v>-8</v>
      </c>
      <c r="BS102" s="1908"/>
      <c r="BT102" s="1908"/>
      <c r="BU102" s="1909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</row>
    <row r="103" spans="1:130" ht="13.5" thickBot="1">
      <c r="A103" s="110" t="s">
        <v>1157</v>
      </c>
      <c r="B103" s="1906">
        <v>5</v>
      </c>
      <c r="C103" s="1906"/>
      <c r="D103" s="1906"/>
      <c r="E103" s="1899">
        <v>2</v>
      </c>
      <c r="F103" s="1900"/>
      <c r="G103" s="1901"/>
      <c r="H103" s="1906">
        <v>3</v>
      </c>
      <c r="I103" s="1906"/>
      <c r="J103" s="1906"/>
      <c r="K103" s="1899">
        <v>17</v>
      </c>
      <c r="L103" s="1900"/>
      <c r="M103" s="1901"/>
      <c r="N103" s="1910">
        <v>3</v>
      </c>
      <c r="O103" s="1902"/>
      <c r="P103" s="1911"/>
      <c r="Q103" s="1904">
        <v>1</v>
      </c>
      <c r="R103" s="1904"/>
      <c r="S103" s="1905"/>
      <c r="T103" s="1902">
        <v>4</v>
      </c>
      <c r="U103" s="1902"/>
      <c r="V103" s="1902"/>
      <c r="W103" s="1903">
        <v>10</v>
      </c>
      <c r="X103" s="1904"/>
      <c r="Y103" s="1905"/>
      <c r="Z103" s="1906">
        <v>8</v>
      </c>
      <c r="AA103" s="1906"/>
      <c r="AB103" s="1906"/>
      <c r="AC103" s="1899">
        <v>3</v>
      </c>
      <c r="AD103" s="1900"/>
      <c r="AE103" s="1901"/>
      <c r="AF103" s="1906">
        <v>7</v>
      </c>
      <c r="AG103" s="1906"/>
      <c r="AH103" s="1906"/>
      <c r="AI103" s="1899">
        <v>27</v>
      </c>
      <c r="AJ103" s="1900"/>
      <c r="AK103" s="1901"/>
      <c r="AL103" s="1902">
        <v>20</v>
      </c>
      <c r="AM103" s="1902"/>
      <c r="AN103" s="1902"/>
      <c r="AO103" s="1902"/>
      <c r="AP103" s="1903">
        <v>16</v>
      </c>
      <c r="AQ103" s="1904"/>
      <c r="AR103" s="1904"/>
      <c r="AS103" s="1905"/>
      <c r="AT103" s="1902">
        <f t="shared" si="30"/>
        <v>4</v>
      </c>
      <c r="AU103" s="1902"/>
      <c r="AV103" s="1902"/>
      <c r="AW103" s="1902"/>
      <c r="AX103" s="1899">
        <v>14</v>
      </c>
      <c r="AY103" s="1900"/>
      <c r="AZ103" s="1900"/>
      <c r="BA103" s="1901"/>
      <c r="BB103" s="1906">
        <v>18</v>
      </c>
      <c r="BC103" s="1906"/>
      <c r="BD103" s="1906"/>
      <c r="BE103" s="1906"/>
      <c r="BF103" s="1899">
        <f t="shared" si="34"/>
        <v>-4</v>
      </c>
      <c r="BG103" s="1900"/>
      <c r="BH103" s="1900"/>
      <c r="BI103" s="1901"/>
      <c r="BJ103" s="1902">
        <f t="shared" si="31"/>
        <v>34</v>
      </c>
      <c r="BK103" s="1902"/>
      <c r="BL103" s="1902"/>
      <c r="BM103" s="1902"/>
      <c r="BN103" s="1903">
        <f t="shared" si="32"/>
        <v>34</v>
      </c>
      <c r="BO103" s="1904"/>
      <c r="BP103" s="1904"/>
      <c r="BQ103" s="1905"/>
      <c r="BR103" s="1903">
        <f t="shared" si="33"/>
        <v>0</v>
      </c>
      <c r="BS103" s="1904"/>
      <c r="BT103" s="1904"/>
      <c r="BU103" s="1905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</row>
    <row r="104" spans="1:130" ht="13.5" thickBot="1">
      <c r="A104" s="482" t="s">
        <v>312</v>
      </c>
      <c r="B104" s="1887">
        <v>4</v>
      </c>
      <c r="C104" s="1888"/>
      <c r="D104" s="1898"/>
      <c r="E104" s="1887">
        <v>2</v>
      </c>
      <c r="F104" s="1888"/>
      <c r="G104" s="1898"/>
      <c r="H104" s="1887">
        <v>2</v>
      </c>
      <c r="I104" s="1888"/>
      <c r="J104" s="1898"/>
      <c r="K104" s="1887">
        <v>14</v>
      </c>
      <c r="L104" s="1888"/>
      <c r="M104" s="1898"/>
      <c r="N104" s="1890">
        <v>3</v>
      </c>
      <c r="O104" s="1891"/>
      <c r="P104" s="1889"/>
      <c r="Q104" s="1891">
        <v>2</v>
      </c>
      <c r="R104" s="1891"/>
      <c r="S104" s="1889"/>
      <c r="T104" s="1890">
        <v>5</v>
      </c>
      <c r="U104" s="1891"/>
      <c r="V104" s="1889"/>
      <c r="W104" s="1890">
        <v>11</v>
      </c>
      <c r="X104" s="1891"/>
      <c r="Y104" s="1889"/>
      <c r="Z104" s="1887">
        <v>7</v>
      </c>
      <c r="AA104" s="1888"/>
      <c r="AB104" s="1898"/>
      <c r="AC104" s="1887">
        <v>4</v>
      </c>
      <c r="AD104" s="1888"/>
      <c r="AE104" s="1898"/>
      <c r="AF104" s="1887">
        <v>7</v>
      </c>
      <c r="AG104" s="1888"/>
      <c r="AH104" s="1898"/>
      <c r="AI104" s="1887">
        <v>25</v>
      </c>
      <c r="AJ104" s="1888"/>
      <c r="AK104" s="1898"/>
      <c r="AL104" s="1890">
        <v>14</v>
      </c>
      <c r="AM104" s="1891"/>
      <c r="AN104" s="1891"/>
      <c r="AO104" s="1889"/>
      <c r="AP104" s="1890">
        <v>11</v>
      </c>
      <c r="AQ104" s="1891"/>
      <c r="AR104" s="1891"/>
      <c r="AS104" s="1889"/>
      <c r="AT104" s="1890">
        <f t="shared" si="30"/>
        <v>3</v>
      </c>
      <c r="AU104" s="1891"/>
      <c r="AV104" s="1891"/>
      <c r="AW104" s="1889"/>
      <c r="AX104" s="1887">
        <v>16</v>
      </c>
      <c r="AY104" s="1888"/>
      <c r="AZ104" s="1888"/>
      <c r="BA104" s="1898"/>
      <c r="BB104" s="1887">
        <v>17</v>
      </c>
      <c r="BC104" s="1888"/>
      <c r="BD104" s="1888"/>
      <c r="BE104" s="1898"/>
      <c r="BF104" s="1887">
        <f t="shared" si="34"/>
        <v>-1</v>
      </c>
      <c r="BG104" s="1888"/>
      <c r="BH104" s="1888"/>
      <c r="BI104" s="1898"/>
      <c r="BJ104" s="1890">
        <f t="shared" si="31"/>
        <v>30</v>
      </c>
      <c r="BK104" s="1891"/>
      <c r="BL104" s="1891"/>
      <c r="BM104" s="1889"/>
      <c r="BN104" s="1890">
        <f t="shared" si="32"/>
        <v>28</v>
      </c>
      <c r="BO104" s="1891"/>
      <c r="BP104" s="1891"/>
      <c r="BQ104" s="1889"/>
      <c r="BR104" s="1890">
        <f t="shared" si="33"/>
        <v>2</v>
      </c>
      <c r="BS104" s="1891"/>
      <c r="BT104" s="1891"/>
      <c r="BU104" s="1889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</row>
    <row r="105" spans="1:130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</row>
    <row r="106" spans="1:130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</row>
    <row r="107" spans="1:130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</row>
    <row r="108" spans="1:130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</row>
    <row r="109" spans="1:130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</row>
    <row r="110" spans="1:130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</row>
    <row r="111" spans="1:130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</row>
    <row r="112" spans="1:130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</row>
    <row r="113" spans="1:130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</row>
    <row r="114" spans="1:130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</row>
    <row r="115" spans="1:130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</row>
    <row r="116" spans="1:130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</row>
    <row r="117" spans="1:130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</row>
    <row r="118" spans="1:130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</row>
    <row r="119" spans="1:130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</row>
    <row r="120" spans="1:130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</row>
    <row r="121" spans="1:130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</row>
    <row r="122" spans="1:130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</row>
    <row r="123" spans="1:130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</row>
    <row r="124" spans="1:130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</row>
    <row r="125" spans="1:130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</row>
    <row r="126" spans="1:130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</row>
    <row r="127" spans="1:130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</row>
    <row r="128" spans="1:130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</row>
    <row r="129" spans="1:130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</row>
    <row r="130" spans="1:130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</row>
    <row r="131" spans="1:130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</row>
    <row r="132" spans="1:130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</row>
    <row r="133" spans="1:130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</row>
    <row r="134" spans="1:130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</row>
    <row r="135" spans="1:130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</row>
    <row r="136" spans="1:130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</row>
    <row r="137" spans="1:130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</row>
    <row r="138" spans="1:130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</row>
    <row r="139" spans="1:130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</row>
    <row r="140" spans="1:130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</row>
    <row r="141" spans="1:130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</row>
    <row r="142" spans="1:130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</row>
    <row r="143" spans="1:130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</row>
    <row r="144" spans="1:130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</row>
    <row r="145" spans="1:130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</row>
    <row r="146" spans="1:130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</row>
    <row r="147" spans="1:130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</row>
    <row r="148" spans="1:130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</row>
    <row r="149" spans="1:130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</row>
    <row r="150" spans="1:130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</row>
  </sheetData>
  <mergeCells count="1680">
    <mergeCell ref="BR74:BU74"/>
    <mergeCell ref="BB74:BE74"/>
    <mergeCell ref="BF74:BI74"/>
    <mergeCell ref="BJ74:BM74"/>
    <mergeCell ref="BN74:BQ74"/>
    <mergeCell ref="AL74:AO74"/>
    <mergeCell ref="AP74:AS74"/>
    <mergeCell ref="AT74:AW74"/>
    <mergeCell ref="AX74:BA74"/>
    <mergeCell ref="Z74:AB74"/>
    <mergeCell ref="AC74:AE74"/>
    <mergeCell ref="AF74:AH74"/>
    <mergeCell ref="AI74:AK74"/>
    <mergeCell ref="N74:P74"/>
    <mergeCell ref="Q74:S74"/>
    <mergeCell ref="T74:V74"/>
    <mergeCell ref="W74:Y74"/>
    <mergeCell ref="B74:D74"/>
    <mergeCell ref="E74:G74"/>
    <mergeCell ref="H74:J74"/>
    <mergeCell ref="K74:M74"/>
    <mergeCell ref="BF73:BI73"/>
    <mergeCell ref="BJ73:BM73"/>
    <mergeCell ref="BN73:BQ73"/>
    <mergeCell ref="BR73:BU73"/>
    <mergeCell ref="AP73:AS73"/>
    <mergeCell ref="AT73:AW73"/>
    <mergeCell ref="AX73:BA73"/>
    <mergeCell ref="BB73:BE73"/>
    <mergeCell ref="AC73:AE73"/>
    <mergeCell ref="AF73:AH73"/>
    <mergeCell ref="AI73:AK73"/>
    <mergeCell ref="AL73:AO73"/>
    <mergeCell ref="BR72:BU72"/>
    <mergeCell ref="B73:D73"/>
    <mergeCell ref="E73:G73"/>
    <mergeCell ref="H73:J73"/>
    <mergeCell ref="K73:M73"/>
    <mergeCell ref="N73:P73"/>
    <mergeCell ref="Q73:S73"/>
    <mergeCell ref="T73:V73"/>
    <mergeCell ref="W73:Y73"/>
    <mergeCell ref="Z73:AB73"/>
    <mergeCell ref="BB72:BE72"/>
    <mergeCell ref="BF72:BI72"/>
    <mergeCell ref="BJ72:BM72"/>
    <mergeCell ref="BN72:BQ72"/>
    <mergeCell ref="AL72:AO72"/>
    <mergeCell ref="AP72:AS72"/>
    <mergeCell ref="AT72:AW72"/>
    <mergeCell ref="AX72:BA72"/>
    <mergeCell ref="Z72:AB72"/>
    <mergeCell ref="AC72:AE72"/>
    <mergeCell ref="AF72:AH72"/>
    <mergeCell ref="AI72:AK72"/>
    <mergeCell ref="N72:P72"/>
    <mergeCell ref="Q72:S72"/>
    <mergeCell ref="T72:V72"/>
    <mergeCell ref="W72:Y72"/>
    <mergeCell ref="B72:D72"/>
    <mergeCell ref="E72:G72"/>
    <mergeCell ref="H72:J72"/>
    <mergeCell ref="K72:M72"/>
    <mergeCell ref="BF71:BI71"/>
    <mergeCell ref="BJ71:BM71"/>
    <mergeCell ref="BN71:BQ71"/>
    <mergeCell ref="BR71:BU71"/>
    <mergeCell ref="AP71:AS71"/>
    <mergeCell ref="AT71:AW71"/>
    <mergeCell ref="AX71:BA71"/>
    <mergeCell ref="BB71:BE71"/>
    <mergeCell ref="AC71:AE71"/>
    <mergeCell ref="AF71:AH71"/>
    <mergeCell ref="AI71:AK71"/>
    <mergeCell ref="AL71:AO71"/>
    <mergeCell ref="BR70:BU70"/>
    <mergeCell ref="B71:D71"/>
    <mergeCell ref="E71:G71"/>
    <mergeCell ref="H71:J71"/>
    <mergeCell ref="K71:M71"/>
    <mergeCell ref="N71:P71"/>
    <mergeCell ref="Q71:S71"/>
    <mergeCell ref="T71:V71"/>
    <mergeCell ref="W71:Y71"/>
    <mergeCell ref="Z71:AB71"/>
    <mergeCell ref="BB70:BE70"/>
    <mergeCell ref="BF70:BI70"/>
    <mergeCell ref="BJ70:BM70"/>
    <mergeCell ref="BN70:BQ70"/>
    <mergeCell ref="AL70:AO70"/>
    <mergeCell ref="AP70:AS70"/>
    <mergeCell ref="AT70:AW70"/>
    <mergeCell ref="AX70:BA70"/>
    <mergeCell ref="Z70:AB70"/>
    <mergeCell ref="AC70:AE70"/>
    <mergeCell ref="AF70:AH70"/>
    <mergeCell ref="AI70:AK70"/>
    <mergeCell ref="N70:P70"/>
    <mergeCell ref="Q70:S70"/>
    <mergeCell ref="T70:V70"/>
    <mergeCell ref="W70:Y70"/>
    <mergeCell ref="B70:D70"/>
    <mergeCell ref="E70:G70"/>
    <mergeCell ref="H70:J70"/>
    <mergeCell ref="K70:M70"/>
    <mergeCell ref="BF69:BI69"/>
    <mergeCell ref="BJ69:BM69"/>
    <mergeCell ref="BN69:BQ69"/>
    <mergeCell ref="BR69:BU69"/>
    <mergeCell ref="AP69:AS69"/>
    <mergeCell ref="AT69:AW69"/>
    <mergeCell ref="AX69:BA69"/>
    <mergeCell ref="BB69:BE69"/>
    <mergeCell ref="AC69:AE69"/>
    <mergeCell ref="AF69:AH69"/>
    <mergeCell ref="AI69:AK69"/>
    <mergeCell ref="AL69:AO69"/>
    <mergeCell ref="BR68:BU68"/>
    <mergeCell ref="B69:D69"/>
    <mergeCell ref="E69:G69"/>
    <mergeCell ref="H69:J69"/>
    <mergeCell ref="K69:M69"/>
    <mergeCell ref="N69:P69"/>
    <mergeCell ref="Q69:S69"/>
    <mergeCell ref="T69:V69"/>
    <mergeCell ref="W69:Y69"/>
    <mergeCell ref="Z69:AB69"/>
    <mergeCell ref="BB68:BE68"/>
    <mergeCell ref="BF68:BI68"/>
    <mergeCell ref="BJ68:BM68"/>
    <mergeCell ref="BN68:BQ68"/>
    <mergeCell ref="AL68:AO68"/>
    <mergeCell ref="AP68:AS68"/>
    <mergeCell ref="AT68:AW68"/>
    <mergeCell ref="AX68:BA68"/>
    <mergeCell ref="Z68:AB68"/>
    <mergeCell ref="AC68:AE68"/>
    <mergeCell ref="AF68:AH68"/>
    <mergeCell ref="AI68:AK68"/>
    <mergeCell ref="N68:P68"/>
    <mergeCell ref="Q68:S68"/>
    <mergeCell ref="T68:V68"/>
    <mergeCell ref="W68:Y68"/>
    <mergeCell ref="B68:D68"/>
    <mergeCell ref="E68:G68"/>
    <mergeCell ref="H68:J68"/>
    <mergeCell ref="K68:M68"/>
    <mergeCell ref="BF67:BI67"/>
    <mergeCell ref="BJ67:BM67"/>
    <mergeCell ref="BN67:BQ67"/>
    <mergeCell ref="BR67:BU67"/>
    <mergeCell ref="AP67:AS67"/>
    <mergeCell ref="AT67:AW67"/>
    <mergeCell ref="AX67:BA67"/>
    <mergeCell ref="BB67:BE67"/>
    <mergeCell ref="AC67:AE67"/>
    <mergeCell ref="AF67:AH67"/>
    <mergeCell ref="AI67:AK67"/>
    <mergeCell ref="AL67:AO67"/>
    <mergeCell ref="BR66:BU66"/>
    <mergeCell ref="B67:D67"/>
    <mergeCell ref="E67:G67"/>
    <mergeCell ref="H67:J67"/>
    <mergeCell ref="K67:M67"/>
    <mergeCell ref="N67:P67"/>
    <mergeCell ref="Q67:S67"/>
    <mergeCell ref="T67:V67"/>
    <mergeCell ref="W67:Y67"/>
    <mergeCell ref="Z67:AB67"/>
    <mergeCell ref="BB66:BE66"/>
    <mergeCell ref="BF66:BI66"/>
    <mergeCell ref="BJ66:BM66"/>
    <mergeCell ref="BN66:BQ66"/>
    <mergeCell ref="AL66:AO66"/>
    <mergeCell ref="AP66:AS66"/>
    <mergeCell ref="AT66:AW66"/>
    <mergeCell ref="AX66:BA66"/>
    <mergeCell ref="Z66:AB66"/>
    <mergeCell ref="AC66:AE66"/>
    <mergeCell ref="AF66:AH66"/>
    <mergeCell ref="AI66:AK66"/>
    <mergeCell ref="N66:P66"/>
    <mergeCell ref="Q66:S66"/>
    <mergeCell ref="T66:V66"/>
    <mergeCell ref="W66:Y66"/>
    <mergeCell ref="B66:D66"/>
    <mergeCell ref="E66:G66"/>
    <mergeCell ref="H66:J66"/>
    <mergeCell ref="K66:M66"/>
    <mergeCell ref="BF65:BI65"/>
    <mergeCell ref="BJ65:BM65"/>
    <mergeCell ref="BN65:BQ65"/>
    <mergeCell ref="BR65:BU65"/>
    <mergeCell ref="AP65:AS65"/>
    <mergeCell ref="AT65:AW65"/>
    <mergeCell ref="AX65:BA65"/>
    <mergeCell ref="BB65:BE65"/>
    <mergeCell ref="AC65:AE65"/>
    <mergeCell ref="AF65:AH65"/>
    <mergeCell ref="AI65:AK65"/>
    <mergeCell ref="AL65:AO65"/>
    <mergeCell ref="BR64:BU64"/>
    <mergeCell ref="B65:D65"/>
    <mergeCell ref="E65:G65"/>
    <mergeCell ref="H65:J65"/>
    <mergeCell ref="K65:M65"/>
    <mergeCell ref="N65:P65"/>
    <mergeCell ref="Q65:S65"/>
    <mergeCell ref="T65:V65"/>
    <mergeCell ref="W65:Y65"/>
    <mergeCell ref="Z65:AB65"/>
    <mergeCell ref="BB64:BE64"/>
    <mergeCell ref="BF64:BI64"/>
    <mergeCell ref="BJ64:BM64"/>
    <mergeCell ref="BN64:BQ64"/>
    <mergeCell ref="AL64:AO64"/>
    <mergeCell ref="AP64:AS64"/>
    <mergeCell ref="AT64:AW64"/>
    <mergeCell ref="AX64:BA64"/>
    <mergeCell ref="Z64:AB64"/>
    <mergeCell ref="AC64:AE64"/>
    <mergeCell ref="AF64:AH64"/>
    <mergeCell ref="AI64:AK64"/>
    <mergeCell ref="N64:P64"/>
    <mergeCell ref="Q64:S64"/>
    <mergeCell ref="T64:V64"/>
    <mergeCell ref="W64:Y64"/>
    <mergeCell ref="B64:D64"/>
    <mergeCell ref="E64:G64"/>
    <mergeCell ref="H64:J64"/>
    <mergeCell ref="K64:M64"/>
    <mergeCell ref="A61:BU61"/>
    <mergeCell ref="B62:AK62"/>
    <mergeCell ref="AL62:BU62"/>
    <mergeCell ref="B63:M63"/>
    <mergeCell ref="N63:Y63"/>
    <mergeCell ref="Z63:AK63"/>
    <mergeCell ref="AL63:AW63"/>
    <mergeCell ref="AX63:BI63"/>
    <mergeCell ref="BJ63:BU63"/>
    <mergeCell ref="Z57:AB57"/>
    <mergeCell ref="AC57:AE57"/>
    <mergeCell ref="AF57:AH57"/>
    <mergeCell ref="AI57:AK57"/>
    <mergeCell ref="AI49:AK49"/>
    <mergeCell ref="BR49:BU49"/>
    <mergeCell ref="BB49:BE49"/>
    <mergeCell ref="BF49:BI49"/>
    <mergeCell ref="BJ49:BM49"/>
    <mergeCell ref="BN49:BQ49"/>
    <mergeCell ref="AL49:AO49"/>
    <mergeCell ref="AP49:AS49"/>
    <mergeCell ref="AT49:AW49"/>
    <mergeCell ref="AX49:BA49"/>
    <mergeCell ref="BB58:BE58"/>
    <mergeCell ref="BF58:BI58"/>
    <mergeCell ref="AX59:BA59"/>
    <mergeCell ref="BN58:BQ58"/>
    <mergeCell ref="BB59:BE59"/>
    <mergeCell ref="BF59:BI59"/>
    <mergeCell ref="AX58:BA58"/>
    <mergeCell ref="BR58:BU58"/>
    <mergeCell ref="BJ59:BM59"/>
    <mergeCell ref="BN59:BQ59"/>
    <mergeCell ref="BR59:BU59"/>
    <mergeCell ref="BJ58:BM58"/>
    <mergeCell ref="AT58:AW58"/>
    <mergeCell ref="AL59:AO59"/>
    <mergeCell ref="AP59:AS59"/>
    <mergeCell ref="AT59:AW59"/>
    <mergeCell ref="AL58:AO58"/>
    <mergeCell ref="AP58:AS58"/>
    <mergeCell ref="AC58:AE58"/>
    <mergeCell ref="AF58:AH58"/>
    <mergeCell ref="AI58:AK58"/>
    <mergeCell ref="Z59:AB59"/>
    <mergeCell ref="AC59:AE59"/>
    <mergeCell ref="AF59:AH59"/>
    <mergeCell ref="AI59:AK59"/>
    <mergeCell ref="N59:P59"/>
    <mergeCell ref="Q59:S59"/>
    <mergeCell ref="T59:V59"/>
    <mergeCell ref="W59:Y59"/>
    <mergeCell ref="B59:D59"/>
    <mergeCell ref="E59:G59"/>
    <mergeCell ref="H59:J59"/>
    <mergeCell ref="K59:M59"/>
    <mergeCell ref="T58:V58"/>
    <mergeCell ref="W58:Y58"/>
    <mergeCell ref="Q58:S58"/>
    <mergeCell ref="A46:BU46"/>
    <mergeCell ref="B47:AK47"/>
    <mergeCell ref="AL47:BU47"/>
    <mergeCell ref="Z49:AB49"/>
    <mergeCell ref="AC49:AE49"/>
    <mergeCell ref="AF49:AH49"/>
    <mergeCell ref="Z58:AB58"/>
    <mergeCell ref="Q44:S44"/>
    <mergeCell ref="T44:V44"/>
    <mergeCell ref="W44:Y44"/>
    <mergeCell ref="Q43:S43"/>
    <mergeCell ref="B44:D44"/>
    <mergeCell ref="E44:G44"/>
    <mergeCell ref="H44:J44"/>
    <mergeCell ref="K44:M44"/>
    <mergeCell ref="AL44:AO44"/>
    <mergeCell ref="AP44:AS44"/>
    <mergeCell ref="AT44:AW44"/>
    <mergeCell ref="AC43:AE43"/>
    <mergeCell ref="AF43:AH43"/>
    <mergeCell ref="AI43:AK43"/>
    <mergeCell ref="AC44:AE44"/>
    <mergeCell ref="AF44:AH44"/>
    <mergeCell ref="AI44:AK44"/>
    <mergeCell ref="AL43:AO43"/>
    <mergeCell ref="AX44:BA44"/>
    <mergeCell ref="BB44:BE44"/>
    <mergeCell ref="BF44:BI44"/>
    <mergeCell ref="AP43:AS43"/>
    <mergeCell ref="AT43:AW43"/>
    <mergeCell ref="AX43:BA43"/>
    <mergeCell ref="BJ44:BM44"/>
    <mergeCell ref="BN44:BQ44"/>
    <mergeCell ref="BR44:BU44"/>
    <mergeCell ref="BB43:BE43"/>
    <mergeCell ref="BF43:BI43"/>
    <mergeCell ref="BR43:BU43"/>
    <mergeCell ref="BJ43:BM43"/>
    <mergeCell ref="BN43:BQ43"/>
    <mergeCell ref="BN28:BQ28"/>
    <mergeCell ref="BR28:BU28"/>
    <mergeCell ref="BJ29:BM29"/>
    <mergeCell ref="BN29:BQ29"/>
    <mergeCell ref="BR29:BU29"/>
    <mergeCell ref="BB28:BE28"/>
    <mergeCell ref="BF28:BI28"/>
    <mergeCell ref="AX29:BA29"/>
    <mergeCell ref="BB29:BE29"/>
    <mergeCell ref="BF29:BI29"/>
    <mergeCell ref="AP28:AS28"/>
    <mergeCell ref="AT28:AW28"/>
    <mergeCell ref="AL29:AO29"/>
    <mergeCell ref="AP29:AS29"/>
    <mergeCell ref="AT29:AW29"/>
    <mergeCell ref="AI28:AK28"/>
    <mergeCell ref="Z29:AB29"/>
    <mergeCell ref="AC29:AE29"/>
    <mergeCell ref="AF29:AH29"/>
    <mergeCell ref="AI29:AK29"/>
    <mergeCell ref="AF28:AH28"/>
    <mergeCell ref="AC28:AE28"/>
    <mergeCell ref="E28:G28"/>
    <mergeCell ref="H28:J28"/>
    <mergeCell ref="Q29:S29"/>
    <mergeCell ref="K28:M28"/>
    <mergeCell ref="Q28:S28"/>
    <mergeCell ref="E29:G29"/>
    <mergeCell ref="H29:J29"/>
    <mergeCell ref="K29:M29"/>
    <mergeCell ref="N29:P29"/>
    <mergeCell ref="AL57:AO57"/>
    <mergeCell ref="T57:V57"/>
    <mergeCell ref="W57:Y57"/>
    <mergeCell ref="B58:D58"/>
    <mergeCell ref="N58:P58"/>
    <mergeCell ref="E58:G58"/>
    <mergeCell ref="H58:J58"/>
    <mergeCell ref="K58:M58"/>
    <mergeCell ref="B57:D57"/>
    <mergeCell ref="E57:G57"/>
    <mergeCell ref="W28:Y28"/>
    <mergeCell ref="T55:V55"/>
    <mergeCell ref="W55:Y55"/>
    <mergeCell ref="T43:V43"/>
    <mergeCell ref="W43:Y43"/>
    <mergeCell ref="T53:V53"/>
    <mergeCell ref="W53:Y53"/>
    <mergeCell ref="W34:Y34"/>
    <mergeCell ref="N33:Y33"/>
    <mergeCell ref="N44:P44"/>
    <mergeCell ref="BN57:BQ57"/>
    <mergeCell ref="BR57:BU57"/>
    <mergeCell ref="AP57:AS57"/>
    <mergeCell ref="AT57:AW57"/>
    <mergeCell ref="AX57:BA57"/>
    <mergeCell ref="BB57:BE57"/>
    <mergeCell ref="BF57:BI57"/>
    <mergeCell ref="BJ57:BM57"/>
    <mergeCell ref="H57:J57"/>
    <mergeCell ref="K57:M57"/>
    <mergeCell ref="N57:P57"/>
    <mergeCell ref="Q57:S57"/>
    <mergeCell ref="W56:Y56"/>
    <mergeCell ref="AL56:AO56"/>
    <mergeCell ref="Z56:AB56"/>
    <mergeCell ref="AC56:AE56"/>
    <mergeCell ref="AF56:AH56"/>
    <mergeCell ref="AI56:AK56"/>
    <mergeCell ref="BN56:BQ56"/>
    <mergeCell ref="BR56:BU56"/>
    <mergeCell ref="AP56:AS56"/>
    <mergeCell ref="AT56:AW56"/>
    <mergeCell ref="AX56:BA56"/>
    <mergeCell ref="BB56:BE56"/>
    <mergeCell ref="BF56:BI56"/>
    <mergeCell ref="BJ56:BM56"/>
    <mergeCell ref="BJ55:BM55"/>
    <mergeCell ref="BN55:BQ55"/>
    <mergeCell ref="BR55:BU55"/>
    <mergeCell ref="B56:D56"/>
    <mergeCell ref="E56:G56"/>
    <mergeCell ref="H56:J56"/>
    <mergeCell ref="K56:M56"/>
    <mergeCell ref="N56:P56"/>
    <mergeCell ref="Q56:S56"/>
    <mergeCell ref="T56:V56"/>
    <mergeCell ref="BF55:BI55"/>
    <mergeCell ref="AL55:AO55"/>
    <mergeCell ref="AP55:AS55"/>
    <mergeCell ref="Z55:AB55"/>
    <mergeCell ref="AC55:AE55"/>
    <mergeCell ref="AF55:AH55"/>
    <mergeCell ref="AI55:AK55"/>
    <mergeCell ref="AT55:AW55"/>
    <mergeCell ref="AX55:BA55"/>
    <mergeCell ref="BB55:BE55"/>
    <mergeCell ref="B55:D55"/>
    <mergeCell ref="E55:G55"/>
    <mergeCell ref="H55:J55"/>
    <mergeCell ref="K55:M55"/>
    <mergeCell ref="N55:P55"/>
    <mergeCell ref="Q55:S55"/>
    <mergeCell ref="BF54:BI54"/>
    <mergeCell ref="BJ54:BM54"/>
    <mergeCell ref="W54:Y54"/>
    <mergeCell ref="AL54:AO54"/>
    <mergeCell ref="Z54:AB54"/>
    <mergeCell ref="AC54:AE54"/>
    <mergeCell ref="AF54:AH54"/>
    <mergeCell ref="AI54:AK54"/>
    <mergeCell ref="BN54:BQ54"/>
    <mergeCell ref="BR54:BU54"/>
    <mergeCell ref="AP54:AS54"/>
    <mergeCell ref="AT54:AW54"/>
    <mergeCell ref="AX54:BA54"/>
    <mergeCell ref="BB54:BE54"/>
    <mergeCell ref="BJ53:BM53"/>
    <mergeCell ref="BN53:BQ53"/>
    <mergeCell ref="BR53:BU53"/>
    <mergeCell ref="B54:D54"/>
    <mergeCell ref="E54:G54"/>
    <mergeCell ref="H54:J54"/>
    <mergeCell ref="K54:M54"/>
    <mergeCell ref="N54:P54"/>
    <mergeCell ref="Q54:S54"/>
    <mergeCell ref="T54:V54"/>
    <mergeCell ref="BF53:BI53"/>
    <mergeCell ref="AL53:AO53"/>
    <mergeCell ref="AP53:AS53"/>
    <mergeCell ref="Z53:AB53"/>
    <mergeCell ref="AC53:AE53"/>
    <mergeCell ref="AF53:AH53"/>
    <mergeCell ref="AI53:AK53"/>
    <mergeCell ref="AT53:AW53"/>
    <mergeCell ref="AX53:BA53"/>
    <mergeCell ref="BB53:BE53"/>
    <mergeCell ref="B53:D53"/>
    <mergeCell ref="E53:G53"/>
    <mergeCell ref="H53:J53"/>
    <mergeCell ref="K53:M53"/>
    <mergeCell ref="N53:P53"/>
    <mergeCell ref="Q53:S53"/>
    <mergeCell ref="BF52:BI52"/>
    <mergeCell ref="BJ52:BM52"/>
    <mergeCell ref="W52:Y52"/>
    <mergeCell ref="AL52:AO52"/>
    <mergeCell ref="Z52:AB52"/>
    <mergeCell ref="AC52:AE52"/>
    <mergeCell ref="AF52:AH52"/>
    <mergeCell ref="AI52:AK52"/>
    <mergeCell ref="BN52:BQ52"/>
    <mergeCell ref="BR52:BU52"/>
    <mergeCell ref="AP52:AS52"/>
    <mergeCell ref="AT52:AW52"/>
    <mergeCell ref="AX52:BA52"/>
    <mergeCell ref="BB52:BE52"/>
    <mergeCell ref="BJ51:BM51"/>
    <mergeCell ref="BN51:BQ51"/>
    <mergeCell ref="BR51:BU51"/>
    <mergeCell ref="B52:D52"/>
    <mergeCell ref="E52:G52"/>
    <mergeCell ref="H52:J52"/>
    <mergeCell ref="K52:M52"/>
    <mergeCell ref="N52:P52"/>
    <mergeCell ref="Q52:S52"/>
    <mergeCell ref="T52:V52"/>
    <mergeCell ref="AT51:AW51"/>
    <mergeCell ref="AX51:BA51"/>
    <mergeCell ref="BB51:BE51"/>
    <mergeCell ref="BF51:BI51"/>
    <mergeCell ref="AL51:AO51"/>
    <mergeCell ref="AP51:AS51"/>
    <mergeCell ref="Z51:AB51"/>
    <mergeCell ref="AC51:AE51"/>
    <mergeCell ref="AF51:AH51"/>
    <mergeCell ref="AI51:AK51"/>
    <mergeCell ref="BN50:BQ50"/>
    <mergeCell ref="BR50:BU50"/>
    <mergeCell ref="B51:D51"/>
    <mergeCell ref="E51:G51"/>
    <mergeCell ref="H51:J51"/>
    <mergeCell ref="K51:M51"/>
    <mergeCell ref="N51:P51"/>
    <mergeCell ref="Q51:S51"/>
    <mergeCell ref="T51:V51"/>
    <mergeCell ref="W51:Y51"/>
    <mergeCell ref="AX50:BA50"/>
    <mergeCell ref="BB50:BE50"/>
    <mergeCell ref="BF50:BI50"/>
    <mergeCell ref="BJ50:BM50"/>
    <mergeCell ref="AP50:AS50"/>
    <mergeCell ref="AT50:AW50"/>
    <mergeCell ref="Z50:AB50"/>
    <mergeCell ref="AC50:AE50"/>
    <mergeCell ref="AF50:AH50"/>
    <mergeCell ref="AI50:AK50"/>
    <mergeCell ref="AL50:AO50"/>
    <mergeCell ref="B50:D50"/>
    <mergeCell ref="E50:G50"/>
    <mergeCell ref="H50:J50"/>
    <mergeCell ref="K50:M50"/>
    <mergeCell ref="N50:P50"/>
    <mergeCell ref="Q50:S50"/>
    <mergeCell ref="T50:V50"/>
    <mergeCell ref="W50:Y50"/>
    <mergeCell ref="AX48:BI48"/>
    <mergeCell ref="BJ48:BU48"/>
    <mergeCell ref="B49:D49"/>
    <mergeCell ref="E49:G49"/>
    <mergeCell ref="H49:J49"/>
    <mergeCell ref="K49:M49"/>
    <mergeCell ref="N49:P49"/>
    <mergeCell ref="Q49:S49"/>
    <mergeCell ref="T49:V49"/>
    <mergeCell ref="W49:Y49"/>
    <mergeCell ref="Z43:AB43"/>
    <mergeCell ref="N43:P43"/>
    <mergeCell ref="B43:D43"/>
    <mergeCell ref="B48:M48"/>
    <mergeCell ref="N48:Y48"/>
    <mergeCell ref="Z48:AK48"/>
    <mergeCell ref="Z44:AB44"/>
    <mergeCell ref="E43:G43"/>
    <mergeCell ref="H43:J43"/>
    <mergeCell ref="K43:M43"/>
    <mergeCell ref="AP42:AS42"/>
    <mergeCell ref="AT42:AW42"/>
    <mergeCell ref="AX42:BA42"/>
    <mergeCell ref="BR42:BU42"/>
    <mergeCell ref="BB42:BE42"/>
    <mergeCell ref="BF42:BI42"/>
    <mergeCell ref="BJ42:BM42"/>
    <mergeCell ref="BN42:BQ42"/>
    <mergeCell ref="AC42:AE42"/>
    <mergeCell ref="AF42:AH42"/>
    <mergeCell ref="AI42:AK42"/>
    <mergeCell ref="AL42:AO42"/>
    <mergeCell ref="BR41:BU41"/>
    <mergeCell ref="T42:V42"/>
    <mergeCell ref="W42:Y42"/>
    <mergeCell ref="B42:D42"/>
    <mergeCell ref="E42:G42"/>
    <mergeCell ref="H42:J42"/>
    <mergeCell ref="K42:M42"/>
    <mergeCell ref="N42:P42"/>
    <mergeCell ref="Q42:S42"/>
    <mergeCell ref="Z42:AB42"/>
    <mergeCell ref="BB41:BE41"/>
    <mergeCell ref="BF41:BI41"/>
    <mergeCell ref="BJ41:BM41"/>
    <mergeCell ref="BN41:BQ41"/>
    <mergeCell ref="AL41:AO41"/>
    <mergeCell ref="AP41:AS41"/>
    <mergeCell ref="AT41:AW41"/>
    <mergeCell ref="AX41:BA41"/>
    <mergeCell ref="Z41:AB41"/>
    <mergeCell ref="AC41:AE41"/>
    <mergeCell ref="AF41:AH41"/>
    <mergeCell ref="AI41:AK41"/>
    <mergeCell ref="N41:P41"/>
    <mergeCell ref="Q41:S41"/>
    <mergeCell ref="T41:V41"/>
    <mergeCell ref="W41:Y41"/>
    <mergeCell ref="B41:D41"/>
    <mergeCell ref="E41:G41"/>
    <mergeCell ref="H41:J41"/>
    <mergeCell ref="K41:M41"/>
    <mergeCell ref="BF40:BI40"/>
    <mergeCell ref="BJ40:BM40"/>
    <mergeCell ref="BN40:BQ40"/>
    <mergeCell ref="BR40:BU40"/>
    <mergeCell ref="AP40:AS40"/>
    <mergeCell ref="AT40:AW40"/>
    <mergeCell ref="AX40:BA40"/>
    <mergeCell ref="BB40:BE40"/>
    <mergeCell ref="AC40:AE40"/>
    <mergeCell ref="AF40:AH40"/>
    <mergeCell ref="AI40:AK40"/>
    <mergeCell ref="AL40:AO40"/>
    <mergeCell ref="BR39:BU39"/>
    <mergeCell ref="B40:D40"/>
    <mergeCell ref="E40:G40"/>
    <mergeCell ref="H40:J40"/>
    <mergeCell ref="K40:M40"/>
    <mergeCell ref="N40:P40"/>
    <mergeCell ref="Q40:S40"/>
    <mergeCell ref="T40:V40"/>
    <mergeCell ref="W40:Y40"/>
    <mergeCell ref="Z40:AB40"/>
    <mergeCell ref="BB39:BE39"/>
    <mergeCell ref="BF39:BI39"/>
    <mergeCell ref="BJ39:BM39"/>
    <mergeCell ref="BN39:BQ39"/>
    <mergeCell ref="AL39:AO39"/>
    <mergeCell ref="AP39:AS39"/>
    <mergeCell ref="AT39:AW39"/>
    <mergeCell ref="AX39:BA39"/>
    <mergeCell ref="Z39:AB39"/>
    <mergeCell ref="AC39:AE39"/>
    <mergeCell ref="AF39:AH39"/>
    <mergeCell ref="AI39:AK39"/>
    <mergeCell ref="N39:P39"/>
    <mergeCell ref="Q39:S39"/>
    <mergeCell ref="T39:V39"/>
    <mergeCell ref="W39:Y39"/>
    <mergeCell ref="B39:D39"/>
    <mergeCell ref="E39:G39"/>
    <mergeCell ref="H39:J39"/>
    <mergeCell ref="K39:M39"/>
    <mergeCell ref="BF38:BI38"/>
    <mergeCell ref="BJ38:BM38"/>
    <mergeCell ref="BN38:BQ38"/>
    <mergeCell ref="BR38:BU38"/>
    <mergeCell ref="AP38:AS38"/>
    <mergeCell ref="AT38:AW38"/>
    <mergeCell ref="AX38:BA38"/>
    <mergeCell ref="BB38:BE38"/>
    <mergeCell ref="AC38:AE38"/>
    <mergeCell ref="AF38:AH38"/>
    <mergeCell ref="AI38:AK38"/>
    <mergeCell ref="AL38:AO38"/>
    <mergeCell ref="BR37:BU37"/>
    <mergeCell ref="B38:D38"/>
    <mergeCell ref="E38:G38"/>
    <mergeCell ref="H38:J38"/>
    <mergeCell ref="K38:M38"/>
    <mergeCell ref="N38:P38"/>
    <mergeCell ref="Q38:S38"/>
    <mergeCell ref="T38:V38"/>
    <mergeCell ref="W38:Y38"/>
    <mergeCell ref="Z38:AB38"/>
    <mergeCell ref="BB37:BE37"/>
    <mergeCell ref="BF37:BI37"/>
    <mergeCell ref="BJ37:BM37"/>
    <mergeCell ref="BN37:BQ37"/>
    <mergeCell ref="AL37:AO37"/>
    <mergeCell ref="AP37:AS37"/>
    <mergeCell ref="AT37:AW37"/>
    <mergeCell ref="AX37:BA37"/>
    <mergeCell ref="Z37:AB37"/>
    <mergeCell ref="AC37:AE37"/>
    <mergeCell ref="AF37:AH37"/>
    <mergeCell ref="AI37:AK37"/>
    <mergeCell ref="N37:P37"/>
    <mergeCell ref="Q37:S37"/>
    <mergeCell ref="T37:V37"/>
    <mergeCell ref="W37:Y37"/>
    <mergeCell ref="B37:D37"/>
    <mergeCell ref="E37:G37"/>
    <mergeCell ref="H37:J37"/>
    <mergeCell ref="K37:M37"/>
    <mergeCell ref="BF36:BI36"/>
    <mergeCell ref="BJ36:BM36"/>
    <mergeCell ref="BN36:BQ36"/>
    <mergeCell ref="BR36:BU36"/>
    <mergeCell ref="AP36:AS36"/>
    <mergeCell ref="AT36:AW36"/>
    <mergeCell ref="AX36:BA36"/>
    <mergeCell ref="BB36:BE36"/>
    <mergeCell ref="AC36:AE36"/>
    <mergeCell ref="AF36:AH36"/>
    <mergeCell ref="AI36:AK36"/>
    <mergeCell ref="AL36:AO36"/>
    <mergeCell ref="BR35:BU35"/>
    <mergeCell ref="B36:D36"/>
    <mergeCell ref="E36:G36"/>
    <mergeCell ref="H36:J36"/>
    <mergeCell ref="K36:M36"/>
    <mergeCell ref="N36:P36"/>
    <mergeCell ref="Q36:S36"/>
    <mergeCell ref="T36:V36"/>
    <mergeCell ref="W36:Y36"/>
    <mergeCell ref="Z36:AB36"/>
    <mergeCell ref="BB35:BE35"/>
    <mergeCell ref="BF35:BI35"/>
    <mergeCell ref="BJ35:BM35"/>
    <mergeCell ref="BN35:BQ35"/>
    <mergeCell ref="AL35:AO35"/>
    <mergeCell ref="AP35:AS35"/>
    <mergeCell ref="AT35:AW35"/>
    <mergeCell ref="AX35:BA35"/>
    <mergeCell ref="Z35:AB35"/>
    <mergeCell ref="AC35:AE35"/>
    <mergeCell ref="AF35:AH35"/>
    <mergeCell ref="AI35:AK35"/>
    <mergeCell ref="BN34:BQ34"/>
    <mergeCell ref="BR34:BU34"/>
    <mergeCell ref="B35:D35"/>
    <mergeCell ref="E35:G35"/>
    <mergeCell ref="H35:J35"/>
    <mergeCell ref="K35:M35"/>
    <mergeCell ref="N35:P35"/>
    <mergeCell ref="Q35:S35"/>
    <mergeCell ref="T35:V35"/>
    <mergeCell ref="W35:Y35"/>
    <mergeCell ref="AX34:BA34"/>
    <mergeCell ref="BB34:BE34"/>
    <mergeCell ref="BF34:BI34"/>
    <mergeCell ref="BJ34:BM34"/>
    <mergeCell ref="Z34:AB34"/>
    <mergeCell ref="AC34:AE34"/>
    <mergeCell ref="AF34:AH34"/>
    <mergeCell ref="AL33:AW33"/>
    <mergeCell ref="Z33:AK33"/>
    <mergeCell ref="AI34:AK34"/>
    <mergeCell ref="AL34:AO34"/>
    <mergeCell ref="AP34:AS34"/>
    <mergeCell ref="AT34:AW34"/>
    <mergeCell ref="AX33:BI33"/>
    <mergeCell ref="BJ33:BU33"/>
    <mergeCell ref="B34:D34"/>
    <mergeCell ref="E34:G34"/>
    <mergeCell ref="H34:J34"/>
    <mergeCell ref="K34:M34"/>
    <mergeCell ref="N34:P34"/>
    <mergeCell ref="Q34:S34"/>
    <mergeCell ref="T34:V34"/>
    <mergeCell ref="B33:M33"/>
    <mergeCell ref="W29:Y29"/>
    <mergeCell ref="B29:D29"/>
    <mergeCell ref="BR27:BU27"/>
    <mergeCell ref="BB27:BE27"/>
    <mergeCell ref="BF27:BI27"/>
    <mergeCell ref="BJ27:BM27"/>
    <mergeCell ref="BN27:BQ27"/>
    <mergeCell ref="AL27:AO27"/>
    <mergeCell ref="AP27:AS27"/>
    <mergeCell ref="T28:V28"/>
    <mergeCell ref="A31:BU31"/>
    <mergeCell ref="B32:AK32"/>
    <mergeCell ref="AL32:BU32"/>
    <mergeCell ref="B28:D28"/>
    <mergeCell ref="N28:P28"/>
    <mergeCell ref="Z28:AB28"/>
    <mergeCell ref="AL28:AO28"/>
    <mergeCell ref="AX28:BA28"/>
    <mergeCell ref="BJ28:BM28"/>
    <mergeCell ref="T29:V29"/>
    <mergeCell ref="AT27:AW27"/>
    <mergeCell ref="AX27:BA27"/>
    <mergeCell ref="Z27:AB27"/>
    <mergeCell ref="AC27:AE27"/>
    <mergeCell ref="AF27:AH27"/>
    <mergeCell ref="AI27:AK27"/>
    <mergeCell ref="N27:P27"/>
    <mergeCell ref="Q27:S27"/>
    <mergeCell ref="T27:V27"/>
    <mergeCell ref="W27:Y27"/>
    <mergeCell ref="B27:D27"/>
    <mergeCell ref="E27:G27"/>
    <mergeCell ref="H27:J27"/>
    <mergeCell ref="K27:M27"/>
    <mergeCell ref="BF26:BI26"/>
    <mergeCell ref="BJ26:BM26"/>
    <mergeCell ref="BN26:BQ26"/>
    <mergeCell ref="BR26:BU26"/>
    <mergeCell ref="AP26:AS26"/>
    <mergeCell ref="AT26:AW26"/>
    <mergeCell ref="AX26:BA26"/>
    <mergeCell ref="BB26:BE26"/>
    <mergeCell ref="AC26:AE26"/>
    <mergeCell ref="AF26:AH26"/>
    <mergeCell ref="AI26:AK26"/>
    <mergeCell ref="AL26:AO26"/>
    <mergeCell ref="BR25:BU25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BB25:BE25"/>
    <mergeCell ref="BF25:BI25"/>
    <mergeCell ref="BJ25:BM25"/>
    <mergeCell ref="BN25:BQ25"/>
    <mergeCell ref="AL25:AO25"/>
    <mergeCell ref="AP25:AS25"/>
    <mergeCell ref="AT25:AW25"/>
    <mergeCell ref="AX25:BA25"/>
    <mergeCell ref="Z25:AB25"/>
    <mergeCell ref="AC25:AE25"/>
    <mergeCell ref="AF25:AH25"/>
    <mergeCell ref="AI25:AK25"/>
    <mergeCell ref="N25:P25"/>
    <mergeCell ref="Q25:S25"/>
    <mergeCell ref="T25:V25"/>
    <mergeCell ref="W25:Y25"/>
    <mergeCell ref="B25:D25"/>
    <mergeCell ref="E25:G25"/>
    <mergeCell ref="H25:J25"/>
    <mergeCell ref="K25:M25"/>
    <mergeCell ref="BF24:BI24"/>
    <mergeCell ref="BJ24:BM24"/>
    <mergeCell ref="BN24:BQ24"/>
    <mergeCell ref="BR24:BU24"/>
    <mergeCell ref="AP24:AS24"/>
    <mergeCell ref="AT24:AW24"/>
    <mergeCell ref="AX24:BA24"/>
    <mergeCell ref="BB24:BE24"/>
    <mergeCell ref="AC24:AE24"/>
    <mergeCell ref="AF24:AH24"/>
    <mergeCell ref="AI24:AK24"/>
    <mergeCell ref="AL24:AO24"/>
    <mergeCell ref="BR23:BU23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BB23:BE23"/>
    <mergeCell ref="BF23:BI23"/>
    <mergeCell ref="BJ23:BM23"/>
    <mergeCell ref="BN23:BQ23"/>
    <mergeCell ref="AL23:AO23"/>
    <mergeCell ref="AP23:AS23"/>
    <mergeCell ref="AT23:AW23"/>
    <mergeCell ref="AX23:BA23"/>
    <mergeCell ref="Z23:AB23"/>
    <mergeCell ref="AC23:AE23"/>
    <mergeCell ref="AF23:AH23"/>
    <mergeCell ref="AI23:AK23"/>
    <mergeCell ref="N23:P23"/>
    <mergeCell ref="Q23:S23"/>
    <mergeCell ref="T23:V23"/>
    <mergeCell ref="W23:Y23"/>
    <mergeCell ref="B23:D23"/>
    <mergeCell ref="E23:G23"/>
    <mergeCell ref="H23:J23"/>
    <mergeCell ref="K23:M23"/>
    <mergeCell ref="BF22:BI22"/>
    <mergeCell ref="BJ22:BM22"/>
    <mergeCell ref="BN22:BQ22"/>
    <mergeCell ref="BR22:BU22"/>
    <mergeCell ref="AP22:AS22"/>
    <mergeCell ref="AT22:AW22"/>
    <mergeCell ref="AX22:BA22"/>
    <mergeCell ref="BB22:BE22"/>
    <mergeCell ref="AC22:AE22"/>
    <mergeCell ref="AF22:AH22"/>
    <mergeCell ref="AI22:AK22"/>
    <mergeCell ref="AL22:AO22"/>
    <mergeCell ref="BR21:BU21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BB21:BE21"/>
    <mergeCell ref="BF21:BI21"/>
    <mergeCell ref="BJ21:BM21"/>
    <mergeCell ref="BN21:BQ21"/>
    <mergeCell ref="AL21:AO21"/>
    <mergeCell ref="AP21:AS21"/>
    <mergeCell ref="AT21:AW21"/>
    <mergeCell ref="AX21:BA21"/>
    <mergeCell ref="Z21:AB21"/>
    <mergeCell ref="AC21:AE21"/>
    <mergeCell ref="AF21:AH21"/>
    <mergeCell ref="AI21:AK21"/>
    <mergeCell ref="N21:P21"/>
    <mergeCell ref="Q21:S21"/>
    <mergeCell ref="T21:V21"/>
    <mergeCell ref="W21:Y21"/>
    <mergeCell ref="B21:D21"/>
    <mergeCell ref="E21:G21"/>
    <mergeCell ref="H21:J21"/>
    <mergeCell ref="K21:M21"/>
    <mergeCell ref="BF20:BI20"/>
    <mergeCell ref="BJ20:BM20"/>
    <mergeCell ref="BN20:BQ20"/>
    <mergeCell ref="BR20:BU20"/>
    <mergeCell ref="AP20:AS20"/>
    <mergeCell ref="AT20:AW20"/>
    <mergeCell ref="AX20:BA20"/>
    <mergeCell ref="BB20:BE20"/>
    <mergeCell ref="AC20:AE20"/>
    <mergeCell ref="AF20:AH20"/>
    <mergeCell ref="AI20:AK20"/>
    <mergeCell ref="AL20:AO20"/>
    <mergeCell ref="BR19:BU19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BB19:BE19"/>
    <mergeCell ref="BF19:BI19"/>
    <mergeCell ref="BJ19:BM19"/>
    <mergeCell ref="BN19:BQ19"/>
    <mergeCell ref="AL19:AO19"/>
    <mergeCell ref="AP19:AS19"/>
    <mergeCell ref="AT19:AW19"/>
    <mergeCell ref="AX19:BA19"/>
    <mergeCell ref="Z19:AB19"/>
    <mergeCell ref="AC19:AE19"/>
    <mergeCell ref="AF19:AH19"/>
    <mergeCell ref="AI19:AK19"/>
    <mergeCell ref="N19:P19"/>
    <mergeCell ref="Q19:S19"/>
    <mergeCell ref="T19:V19"/>
    <mergeCell ref="W19:Y19"/>
    <mergeCell ref="B19:D19"/>
    <mergeCell ref="E19:G19"/>
    <mergeCell ref="H19:J19"/>
    <mergeCell ref="K19:M19"/>
    <mergeCell ref="A16:BU16"/>
    <mergeCell ref="B17:AK17"/>
    <mergeCell ref="AL17:BU17"/>
    <mergeCell ref="B18:M18"/>
    <mergeCell ref="N18:Y18"/>
    <mergeCell ref="Z18:AK18"/>
    <mergeCell ref="AL18:AW18"/>
    <mergeCell ref="AX18:BI18"/>
    <mergeCell ref="BJ18:BU18"/>
    <mergeCell ref="AL48:AW48"/>
    <mergeCell ref="A1:BU1"/>
    <mergeCell ref="B2:AK2"/>
    <mergeCell ref="AL2:BU2"/>
    <mergeCell ref="B3:M3"/>
    <mergeCell ref="N3:Y3"/>
    <mergeCell ref="Z3:AK3"/>
    <mergeCell ref="AL3:AW3"/>
    <mergeCell ref="AX3:BI3"/>
    <mergeCell ref="BJ3:BU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O5"/>
    <mergeCell ref="AP5:AS5"/>
    <mergeCell ref="AT5:AW5"/>
    <mergeCell ref="AX5:BA5"/>
    <mergeCell ref="BB5:BE5"/>
    <mergeCell ref="BF5:BI5"/>
    <mergeCell ref="BJ5:BM5"/>
    <mergeCell ref="BN5:BQ5"/>
    <mergeCell ref="BR5:BU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O7"/>
    <mergeCell ref="AP7:AS7"/>
    <mergeCell ref="AT7:AW7"/>
    <mergeCell ref="AX7:BA7"/>
    <mergeCell ref="BB7:BE7"/>
    <mergeCell ref="BF7:BI7"/>
    <mergeCell ref="BJ7:BM7"/>
    <mergeCell ref="BN7:BQ7"/>
    <mergeCell ref="BR7:BU7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O8"/>
    <mergeCell ref="AP8:AS8"/>
    <mergeCell ref="AT8:AW8"/>
    <mergeCell ref="AX8:BA8"/>
    <mergeCell ref="BB8:BE8"/>
    <mergeCell ref="BF8:BI8"/>
    <mergeCell ref="BJ8:BM8"/>
    <mergeCell ref="BN8:BQ8"/>
    <mergeCell ref="BR8:BU8"/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O9"/>
    <mergeCell ref="AP9:AS9"/>
    <mergeCell ref="AT9:AW9"/>
    <mergeCell ref="AX9:BA9"/>
    <mergeCell ref="BB9:BE9"/>
    <mergeCell ref="BF9:BI9"/>
    <mergeCell ref="BJ9:BM9"/>
    <mergeCell ref="BN9:BQ9"/>
    <mergeCell ref="BR9:BU9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O10"/>
    <mergeCell ref="AP10:AS10"/>
    <mergeCell ref="AT10:AW10"/>
    <mergeCell ref="AX10:BA10"/>
    <mergeCell ref="BB10:BE10"/>
    <mergeCell ref="BF10:BI10"/>
    <mergeCell ref="BJ10:BM10"/>
    <mergeCell ref="BN10:BQ10"/>
    <mergeCell ref="BR10:BU10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O11"/>
    <mergeCell ref="AP11:AS11"/>
    <mergeCell ref="AT11:AW11"/>
    <mergeCell ref="AX11:BA11"/>
    <mergeCell ref="BB11:BE11"/>
    <mergeCell ref="BF11:BI11"/>
    <mergeCell ref="BJ11:BM11"/>
    <mergeCell ref="BN11:BQ11"/>
    <mergeCell ref="BR11:BU11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O12"/>
    <mergeCell ref="AP12:AS12"/>
    <mergeCell ref="AT12:AW12"/>
    <mergeCell ref="AX12:BA12"/>
    <mergeCell ref="BB12:BE12"/>
    <mergeCell ref="BF12:BI12"/>
    <mergeCell ref="BJ12:BM12"/>
    <mergeCell ref="BN12:BQ12"/>
    <mergeCell ref="BR12:BU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O13"/>
    <mergeCell ref="AP13:AS13"/>
    <mergeCell ref="AT13:AW13"/>
    <mergeCell ref="AX13:BA13"/>
    <mergeCell ref="BB13:BE13"/>
    <mergeCell ref="BF13:BI13"/>
    <mergeCell ref="BJ13:BM13"/>
    <mergeCell ref="BN13:BQ13"/>
    <mergeCell ref="BR13:BU13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O14"/>
    <mergeCell ref="AP14:AS14"/>
    <mergeCell ref="AT14:AW14"/>
    <mergeCell ref="AX14:BA14"/>
    <mergeCell ref="BR14:BU14"/>
    <mergeCell ref="BB14:BE14"/>
    <mergeCell ref="BF14:BI14"/>
    <mergeCell ref="BJ14:BM14"/>
    <mergeCell ref="BN14:BQ14"/>
    <mergeCell ref="A76:BU76"/>
    <mergeCell ref="B77:AK77"/>
    <mergeCell ref="AL77:BU77"/>
    <mergeCell ref="B78:M78"/>
    <mergeCell ref="N78:Y78"/>
    <mergeCell ref="Z78:AK78"/>
    <mergeCell ref="AL78:AW78"/>
    <mergeCell ref="AX78:BI78"/>
    <mergeCell ref="BJ78:BU78"/>
    <mergeCell ref="B79:D79"/>
    <mergeCell ref="E79:G79"/>
    <mergeCell ref="H79:J79"/>
    <mergeCell ref="K79:M79"/>
    <mergeCell ref="N79:P79"/>
    <mergeCell ref="Q79:S79"/>
    <mergeCell ref="T79:V79"/>
    <mergeCell ref="W79:Y79"/>
    <mergeCell ref="Z79:AB79"/>
    <mergeCell ref="AC79:AE79"/>
    <mergeCell ref="AF79:AH79"/>
    <mergeCell ref="AI79:AK79"/>
    <mergeCell ref="AL79:AO79"/>
    <mergeCell ref="AP79:AS79"/>
    <mergeCell ref="AT79:AW79"/>
    <mergeCell ref="AX79:BA79"/>
    <mergeCell ref="BB79:BE79"/>
    <mergeCell ref="BF79:BI79"/>
    <mergeCell ref="BJ79:BM79"/>
    <mergeCell ref="BN79:BQ79"/>
    <mergeCell ref="BR79:BU79"/>
    <mergeCell ref="B80:D80"/>
    <mergeCell ref="E80:G80"/>
    <mergeCell ref="H80:J80"/>
    <mergeCell ref="K80:M80"/>
    <mergeCell ref="N80:P80"/>
    <mergeCell ref="Q80:S80"/>
    <mergeCell ref="T80:V80"/>
    <mergeCell ref="W80:Y80"/>
    <mergeCell ref="Z80:AB80"/>
    <mergeCell ref="AC80:AE80"/>
    <mergeCell ref="AF80:AH80"/>
    <mergeCell ref="AI80:AK80"/>
    <mergeCell ref="AL80:AO80"/>
    <mergeCell ref="AP80:AS80"/>
    <mergeCell ref="AT80:AW80"/>
    <mergeCell ref="AX80:BA80"/>
    <mergeCell ref="BB80:BE80"/>
    <mergeCell ref="BF80:BI80"/>
    <mergeCell ref="BJ80:BM80"/>
    <mergeCell ref="BN80:BQ80"/>
    <mergeCell ref="BR80:BU80"/>
    <mergeCell ref="B81:D81"/>
    <mergeCell ref="E81:G81"/>
    <mergeCell ref="H81:J81"/>
    <mergeCell ref="K81:M81"/>
    <mergeCell ref="N81:P81"/>
    <mergeCell ref="Q81:S81"/>
    <mergeCell ref="T81:V81"/>
    <mergeCell ref="W81:Y81"/>
    <mergeCell ref="Z81:AB81"/>
    <mergeCell ref="AC81:AE81"/>
    <mergeCell ref="AF81:AH81"/>
    <mergeCell ref="AI81:AK81"/>
    <mergeCell ref="AL81:AO81"/>
    <mergeCell ref="AP81:AS81"/>
    <mergeCell ref="AT81:AW81"/>
    <mergeCell ref="AX81:BA81"/>
    <mergeCell ref="BB81:BE81"/>
    <mergeCell ref="BF81:BI81"/>
    <mergeCell ref="BJ81:BM81"/>
    <mergeCell ref="BN81:BQ81"/>
    <mergeCell ref="BR81:BU81"/>
    <mergeCell ref="B82:D82"/>
    <mergeCell ref="E82:G82"/>
    <mergeCell ref="H82:J82"/>
    <mergeCell ref="K82:M82"/>
    <mergeCell ref="N82:P82"/>
    <mergeCell ref="Q82:S82"/>
    <mergeCell ref="T82:V82"/>
    <mergeCell ref="W82:Y82"/>
    <mergeCell ref="Z82:AB82"/>
    <mergeCell ref="AC82:AE82"/>
    <mergeCell ref="AF82:AH82"/>
    <mergeCell ref="AI82:AK82"/>
    <mergeCell ref="AL82:AO82"/>
    <mergeCell ref="AP82:AS82"/>
    <mergeCell ref="AT82:AW82"/>
    <mergeCell ref="AX82:BA82"/>
    <mergeCell ref="BB82:BE82"/>
    <mergeCell ref="BF82:BI82"/>
    <mergeCell ref="BJ82:BM82"/>
    <mergeCell ref="BN82:BQ82"/>
    <mergeCell ref="BR82:BU82"/>
    <mergeCell ref="B83:D83"/>
    <mergeCell ref="E83:G83"/>
    <mergeCell ref="H83:J83"/>
    <mergeCell ref="K83:M83"/>
    <mergeCell ref="N83:P83"/>
    <mergeCell ref="Q83:S83"/>
    <mergeCell ref="T83:V83"/>
    <mergeCell ref="W83:Y83"/>
    <mergeCell ref="Z83:AB83"/>
    <mergeCell ref="AC83:AE83"/>
    <mergeCell ref="AF83:AH83"/>
    <mergeCell ref="AI83:AK83"/>
    <mergeCell ref="AL83:AO83"/>
    <mergeCell ref="AP83:AS83"/>
    <mergeCell ref="AT83:AW83"/>
    <mergeCell ref="AX83:BA83"/>
    <mergeCell ref="BB83:BE83"/>
    <mergeCell ref="BF83:BI83"/>
    <mergeCell ref="BJ83:BM83"/>
    <mergeCell ref="BN83:BQ83"/>
    <mergeCell ref="BR83:BU83"/>
    <mergeCell ref="B84:D84"/>
    <mergeCell ref="E84:G84"/>
    <mergeCell ref="H84:J84"/>
    <mergeCell ref="K84:M84"/>
    <mergeCell ref="N84:P84"/>
    <mergeCell ref="Q84:S84"/>
    <mergeCell ref="T84:V84"/>
    <mergeCell ref="W84:Y84"/>
    <mergeCell ref="Z84:AB84"/>
    <mergeCell ref="AC84:AE84"/>
    <mergeCell ref="AF84:AH84"/>
    <mergeCell ref="AI84:AK84"/>
    <mergeCell ref="AL84:AO84"/>
    <mergeCell ref="AP84:AS84"/>
    <mergeCell ref="AT84:AW84"/>
    <mergeCell ref="AX84:BA84"/>
    <mergeCell ref="BB84:BE84"/>
    <mergeCell ref="BF84:BI84"/>
    <mergeCell ref="BJ84:BM84"/>
    <mergeCell ref="BN84:BQ84"/>
    <mergeCell ref="BR84:BU84"/>
    <mergeCell ref="B85:D85"/>
    <mergeCell ref="E85:G85"/>
    <mergeCell ref="H85:J85"/>
    <mergeCell ref="K85:M85"/>
    <mergeCell ref="N85:P85"/>
    <mergeCell ref="Q85:S85"/>
    <mergeCell ref="T85:V85"/>
    <mergeCell ref="W85:Y85"/>
    <mergeCell ref="Z85:AB85"/>
    <mergeCell ref="AC85:AE85"/>
    <mergeCell ref="AF85:AH85"/>
    <mergeCell ref="AI85:AK85"/>
    <mergeCell ref="AL85:AO85"/>
    <mergeCell ref="AP85:AS85"/>
    <mergeCell ref="AT85:AW85"/>
    <mergeCell ref="AX85:BA85"/>
    <mergeCell ref="BB85:BE85"/>
    <mergeCell ref="BF85:BI85"/>
    <mergeCell ref="BJ85:BM85"/>
    <mergeCell ref="BN85:BQ85"/>
    <mergeCell ref="BR85:BU85"/>
    <mergeCell ref="B86:D86"/>
    <mergeCell ref="E86:G86"/>
    <mergeCell ref="H86:J86"/>
    <mergeCell ref="K86:M86"/>
    <mergeCell ref="N86:P86"/>
    <mergeCell ref="Q86:S86"/>
    <mergeCell ref="T86:V86"/>
    <mergeCell ref="W86:Y86"/>
    <mergeCell ref="Z86:AB86"/>
    <mergeCell ref="AC86:AE86"/>
    <mergeCell ref="AF86:AH86"/>
    <mergeCell ref="AI86:AK86"/>
    <mergeCell ref="AL86:AO86"/>
    <mergeCell ref="AP86:AS86"/>
    <mergeCell ref="AT86:AW86"/>
    <mergeCell ref="AX86:BA86"/>
    <mergeCell ref="BB86:BE86"/>
    <mergeCell ref="BF86:BI86"/>
    <mergeCell ref="BJ86:BM86"/>
    <mergeCell ref="BN86:BQ86"/>
    <mergeCell ref="BR86:BU86"/>
    <mergeCell ref="B87:D87"/>
    <mergeCell ref="E87:G87"/>
    <mergeCell ref="H87:J87"/>
    <mergeCell ref="K87:M87"/>
    <mergeCell ref="N87:P87"/>
    <mergeCell ref="Q87:S87"/>
    <mergeCell ref="T87:V87"/>
    <mergeCell ref="W87:Y87"/>
    <mergeCell ref="Z87:AB87"/>
    <mergeCell ref="AC87:AE87"/>
    <mergeCell ref="AF87:AH87"/>
    <mergeCell ref="AI87:AK87"/>
    <mergeCell ref="AL87:AO87"/>
    <mergeCell ref="AP87:AS87"/>
    <mergeCell ref="AT87:AW87"/>
    <mergeCell ref="AX87:BA87"/>
    <mergeCell ref="BB87:BE87"/>
    <mergeCell ref="BF87:BI87"/>
    <mergeCell ref="BJ87:BM87"/>
    <mergeCell ref="BN87:BQ87"/>
    <mergeCell ref="BR87:BU87"/>
    <mergeCell ref="B88:D88"/>
    <mergeCell ref="E88:G88"/>
    <mergeCell ref="H88:J88"/>
    <mergeCell ref="K88:M88"/>
    <mergeCell ref="N88:P88"/>
    <mergeCell ref="Q88:S88"/>
    <mergeCell ref="T88:V88"/>
    <mergeCell ref="W88:Y88"/>
    <mergeCell ref="Z88:AB88"/>
    <mergeCell ref="AC88:AE88"/>
    <mergeCell ref="AF88:AH88"/>
    <mergeCell ref="AI88:AK88"/>
    <mergeCell ref="AL88:AO88"/>
    <mergeCell ref="AP88:AS88"/>
    <mergeCell ref="AT88:AW88"/>
    <mergeCell ref="AX88:BA88"/>
    <mergeCell ref="BB88:BE88"/>
    <mergeCell ref="BF88:BI88"/>
    <mergeCell ref="BJ88:BM88"/>
    <mergeCell ref="BN88:BQ88"/>
    <mergeCell ref="BR88:BU88"/>
    <mergeCell ref="B89:D89"/>
    <mergeCell ref="E89:G89"/>
    <mergeCell ref="H89:J89"/>
    <mergeCell ref="K89:M89"/>
    <mergeCell ref="N89:P89"/>
    <mergeCell ref="Q89:S89"/>
    <mergeCell ref="T89:V89"/>
    <mergeCell ref="W89:Y89"/>
    <mergeCell ref="AT89:AW89"/>
    <mergeCell ref="AX89:BA89"/>
    <mergeCell ref="Z89:AB89"/>
    <mergeCell ref="AC89:AE89"/>
    <mergeCell ref="AF89:AH89"/>
    <mergeCell ref="AI89:AK89"/>
    <mergeCell ref="BR89:BU89"/>
    <mergeCell ref="A91:BU91"/>
    <mergeCell ref="B92:AK92"/>
    <mergeCell ref="AL92:BU92"/>
    <mergeCell ref="BB89:BE89"/>
    <mergeCell ref="BF89:BI89"/>
    <mergeCell ref="BJ89:BM89"/>
    <mergeCell ref="BN89:BQ89"/>
    <mergeCell ref="AL89:AO89"/>
    <mergeCell ref="AP89:AS89"/>
    <mergeCell ref="B93:M93"/>
    <mergeCell ref="N93:Y93"/>
    <mergeCell ref="Z93:AK93"/>
    <mergeCell ref="AL93:AW93"/>
    <mergeCell ref="AX93:BI93"/>
    <mergeCell ref="BJ93:BU93"/>
    <mergeCell ref="B94:D94"/>
    <mergeCell ref="E94:G94"/>
    <mergeCell ref="H94:J94"/>
    <mergeCell ref="K94:M94"/>
    <mergeCell ref="N94:P94"/>
    <mergeCell ref="Q94:S94"/>
    <mergeCell ref="T94:V94"/>
    <mergeCell ref="W94:Y94"/>
    <mergeCell ref="Z94:AB94"/>
    <mergeCell ref="AC94:AE94"/>
    <mergeCell ref="AF94:AH94"/>
    <mergeCell ref="AI94:AK94"/>
    <mergeCell ref="AL94:AO94"/>
    <mergeCell ref="AP94:AS94"/>
    <mergeCell ref="AT94:AW94"/>
    <mergeCell ref="AX94:BA94"/>
    <mergeCell ref="BB94:BE94"/>
    <mergeCell ref="BF94:BI94"/>
    <mergeCell ref="BJ94:BM94"/>
    <mergeCell ref="BN94:BQ94"/>
    <mergeCell ref="BR94:BU94"/>
    <mergeCell ref="B95:D95"/>
    <mergeCell ref="E95:G95"/>
    <mergeCell ref="H95:J95"/>
    <mergeCell ref="K95:M95"/>
    <mergeCell ref="N95:P95"/>
    <mergeCell ref="Q95:S95"/>
    <mergeCell ref="T95:V95"/>
    <mergeCell ref="W95:Y95"/>
    <mergeCell ref="Z95:AB95"/>
    <mergeCell ref="AC95:AE95"/>
    <mergeCell ref="AF95:AH95"/>
    <mergeCell ref="AI95:AK95"/>
    <mergeCell ref="AL95:AO95"/>
    <mergeCell ref="AP95:AS95"/>
    <mergeCell ref="AT95:AW95"/>
    <mergeCell ref="AX95:BA95"/>
    <mergeCell ref="BB95:BE95"/>
    <mergeCell ref="BF95:BI95"/>
    <mergeCell ref="BJ95:BM95"/>
    <mergeCell ref="BN95:BQ95"/>
    <mergeCell ref="BR95:BU95"/>
    <mergeCell ref="B96:D96"/>
    <mergeCell ref="E96:G96"/>
    <mergeCell ref="H96:J96"/>
    <mergeCell ref="K96:M96"/>
    <mergeCell ref="N96:P96"/>
    <mergeCell ref="Q96:S96"/>
    <mergeCell ref="T96:V96"/>
    <mergeCell ref="W96:Y96"/>
    <mergeCell ref="Z96:AB96"/>
    <mergeCell ref="AC96:AE96"/>
    <mergeCell ref="AF96:AH96"/>
    <mergeCell ref="AI96:AK96"/>
    <mergeCell ref="AL96:AO96"/>
    <mergeCell ref="AP96:AS96"/>
    <mergeCell ref="AT96:AW96"/>
    <mergeCell ref="AX96:BA96"/>
    <mergeCell ref="BB96:BE96"/>
    <mergeCell ref="BF96:BI96"/>
    <mergeCell ref="BJ96:BM96"/>
    <mergeCell ref="BN96:BQ96"/>
    <mergeCell ref="BR96:BU96"/>
    <mergeCell ref="B97:D97"/>
    <mergeCell ref="E97:G97"/>
    <mergeCell ref="H97:J97"/>
    <mergeCell ref="K97:M97"/>
    <mergeCell ref="N97:P97"/>
    <mergeCell ref="Q97:S97"/>
    <mergeCell ref="T97:V97"/>
    <mergeCell ref="W97:Y97"/>
    <mergeCell ref="Z97:AB97"/>
    <mergeCell ref="AC97:AE97"/>
    <mergeCell ref="AF97:AH97"/>
    <mergeCell ref="AI97:AK97"/>
    <mergeCell ref="AL97:AO97"/>
    <mergeCell ref="AP97:AS97"/>
    <mergeCell ref="AT97:AW97"/>
    <mergeCell ref="AX97:BA97"/>
    <mergeCell ref="BB97:BE97"/>
    <mergeCell ref="BF97:BI97"/>
    <mergeCell ref="BJ97:BM97"/>
    <mergeCell ref="BN97:BQ97"/>
    <mergeCell ref="BR97:BU97"/>
    <mergeCell ref="B98:D98"/>
    <mergeCell ref="E98:G98"/>
    <mergeCell ref="H98:J98"/>
    <mergeCell ref="K98:M98"/>
    <mergeCell ref="N98:P98"/>
    <mergeCell ref="Q98:S98"/>
    <mergeCell ref="T98:V98"/>
    <mergeCell ref="W98:Y98"/>
    <mergeCell ref="Z98:AB98"/>
    <mergeCell ref="AC98:AE98"/>
    <mergeCell ref="AF98:AH98"/>
    <mergeCell ref="AI98:AK98"/>
    <mergeCell ref="AL98:AO98"/>
    <mergeCell ref="AP98:AS98"/>
    <mergeCell ref="AT98:AW98"/>
    <mergeCell ref="AX98:BA98"/>
    <mergeCell ref="BB98:BE98"/>
    <mergeCell ref="BF98:BI98"/>
    <mergeCell ref="BJ98:BM98"/>
    <mergeCell ref="BN98:BQ98"/>
    <mergeCell ref="BR98:BU98"/>
    <mergeCell ref="B99:D99"/>
    <mergeCell ref="E99:G99"/>
    <mergeCell ref="H99:J99"/>
    <mergeCell ref="K99:M99"/>
    <mergeCell ref="N99:P99"/>
    <mergeCell ref="Q99:S99"/>
    <mergeCell ref="T99:V99"/>
    <mergeCell ref="W99:Y99"/>
    <mergeCell ref="Z99:AB99"/>
    <mergeCell ref="AC99:AE99"/>
    <mergeCell ref="AF99:AH99"/>
    <mergeCell ref="AI99:AK99"/>
    <mergeCell ref="AL99:AO99"/>
    <mergeCell ref="AP99:AS99"/>
    <mergeCell ref="AT99:AW99"/>
    <mergeCell ref="AX99:BA99"/>
    <mergeCell ref="BB99:BE99"/>
    <mergeCell ref="BF99:BI99"/>
    <mergeCell ref="BJ99:BM99"/>
    <mergeCell ref="BN99:BQ99"/>
    <mergeCell ref="BR99:BU99"/>
    <mergeCell ref="B100:D100"/>
    <mergeCell ref="E100:G100"/>
    <mergeCell ref="H100:J100"/>
    <mergeCell ref="K100:M100"/>
    <mergeCell ref="N100:P100"/>
    <mergeCell ref="Q100:S100"/>
    <mergeCell ref="T100:V100"/>
    <mergeCell ref="W100:Y100"/>
    <mergeCell ref="Z100:AB100"/>
    <mergeCell ref="AC100:AE100"/>
    <mergeCell ref="AF100:AH100"/>
    <mergeCell ref="AI100:AK100"/>
    <mergeCell ref="AL100:AO100"/>
    <mergeCell ref="AP100:AS100"/>
    <mergeCell ref="AT100:AW100"/>
    <mergeCell ref="AX100:BA100"/>
    <mergeCell ref="BB100:BE100"/>
    <mergeCell ref="BF100:BI100"/>
    <mergeCell ref="BJ100:BM100"/>
    <mergeCell ref="BN100:BQ100"/>
    <mergeCell ref="BR100:BU100"/>
    <mergeCell ref="B101:D101"/>
    <mergeCell ref="E101:G101"/>
    <mergeCell ref="H101:J101"/>
    <mergeCell ref="K101:M101"/>
    <mergeCell ref="N101:P101"/>
    <mergeCell ref="Q101:S101"/>
    <mergeCell ref="T101:V101"/>
    <mergeCell ref="W101:Y101"/>
    <mergeCell ref="Z101:AB101"/>
    <mergeCell ref="AC101:AE101"/>
    <mergeCell ref="AF101:AH101"/>
    <mergeCell ref="AI101:AK101"/>
    <mergeCell ref="AL101:AO101"/>
    <mergeCell ref="AP101:AS101"/>
    <mergeCell ref="AT101:AW101"/>
    <mergeCell ref="AX101:BA101"/>
    <mergeCell ref="BB101:BE101"/>
    <mergeCell ref="BF101:BI101"/>
    <mergeCell ref="BJ101:BM101"/>
    <mergeCell ref="BN101:BQ101"/>
    <mergeCell ref="BR101:BU101"/>
    <mergeCell ref="B102:D102"/>
    <mergeCell ref="E102:G102"/>
    <mergeCell ref="H102:J102"/>
    <mergeCell ref="K102:M102"/>
    <mergeCell ref="N102:P102"/>
    <mergeCell ref="Q102:S102"/>
    <mergeCell ref="T102:V102"/>
    <mergeCell ref="W102:Y102"/>
    <mergeCell ref="Z102:AB102"/>
    <mergeCell ref="AC102:AE102"/>
    <mergeCell ref="AF102:AH102"/>
    <mergeCell ref="AI102:AK102"/>
    <mergeCell ref="AL102:AO102"/>
    <mergeCell ref="AP102:AS102"/>
    <mergeCell ref="AT102:AW102"/>
    <mergeCell ref="AX102:BA102"/>
    <mergeCell ref="BB102:BE102"/>
    <mergeCell ref="BF102:BI102"/>
    <mergeCell ref="BJ102:BM102"/>
    <mergeCell ref="BN102:BQ102"/>
    <mergeCell ref="BR102:BU102"/>
    <mergeCell ref="B103:D103"/>
    <mergeCell ref="E103:G103"/>
    <mergeCell ref="H103:J103"/>
    <mergeCell ref="K103:M103"/>
    <mergeCell ref="N103:P103"/>
    <mergeCell ref="Q103:S103"/>
    <mergeCell ref="T103:V103"/>
    <mergeCell ref="W103:Y103"/>
    <mergeCell ref="Z103:AB103"/>
    <mergeCell ref="AC103:AE103"/>
    <mergeCell ref="AF103:AH103"/>
    <mergeCell ref="AI103:AK103"/>
    <mergeCell ref="AL103:AO103"/>
    <mergeCell ref="AP103:AS103"/>
    <mergeCell ref="AT103:AW103"/>
    <mergeCell ref="AX103:BA103"/>
    <mergeCell ref="BB103:BE103"/>
    <mergeCell ref="BF103:BI103"/>
    <mergeCell ref="BJ103:BM103"/>
    <mergeCell ref="BN103:BQ103"/>
    <mergeCell ref="BR103:BU103"/>
    <mergeCell ref="B104:D104"/>
    <mergeCell ref="E104:G104"/>
    <mergeCell ref="H104:J104"/>
    <mergeCell ref="K104:M104"/>
    <mergeCell ref="N104:P104"/>
    <mergeCell ref="Q104:S104"/>
    <mergeCell ref="T104:V104"/>
    <mergeCell ref="W104:Y104"/>
    <mergeCell ref="Z104:AB104"/>
    <mergeCell ref="AC104:AE104"/>
    <mergeCell ref="AF104:AH104"/>
    <mergeCell ref="AI104:AK104"/>
    <mergeCell ref="AL104:AO104"/>
    <mergeCell ref="AP104:AS104"/>
    <mergeCell ref="AT104:AW104"/>
    <mergeCell ref="AX104:BA104"/>
    <mergeCell ref="BR104:BU104"/>
    <mergeCell ref="BB104:BE104"/>
    <mergeCell ref="BF104:BI104"/>
    <mergeCell ref="BJ104:BM104"/>
    <mergeCell ref="BN104:BQ10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100"/>
  <sheetViews>
    <sheetView workbookViewId="0" topLeftCell="A2">
      <selection activeCell="A2" sqref="A2"/>
    </sheetView>
  </sheetViews>
  <sheetFormatPr defaultColWidth="9.140625" defaultRowHeight="12.75"/>
  <cols>
    <col min="1" max="1" width="1.28515625" style="0" customWidth="1"/>
    <col min="2" max="2" width="13.28125" style="0" bestFit="1" customWidth="1"/>
    <col min="3" max="23" width="2.140625" style="0" customWidth="1"/>
    <col min="24" max="24" width="1.28515625" style="0" customWidth="1"/>
    <col min="25" max="25" width="13.28125" style="0" bestFit="1" customWidth="1"/>
    <col min="26" max="60" width="2.140625" style="0" customWidth="1"/>
  </cols>
  <sheetData>
    <row r="1" spans="1:72" ht="6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</row>
    <row r="2" spans="1:72" ht="13.5" thickBot="1">
      <c r="A2" s="27"/>
      <c r="B2" s="1343" t="s">
        <v>968</v>
      </c>
      <c r="C2" s="2090" t="s">
        <v>965</v>
      </c>
      <c r="D2" s="2091"/>
      <c r="E2" s="2091"/>
      <c r="F2" s="2091"/>
      <c r="G2" s="2091"/>
      <c r="H2" s="2091"/>
      <c r="I2" s="2091"/>
      <c r="J2" s="2091"/>
      <c r="K2" s="2091"/>
      <c r="L2" s="2091"/>
      <c r="M2" s="2091"/>
      <c r="N2" s="2091"/>
      <c r="O2" s="2091"/>
      <c r="P2" s="2091"/>
      <c r="Q2" s="2091"/>
      <c r="R2" s="2091"/>
      <c r="S2" s="2091"/>
      <c r="T2" s="2091"/>
      <c r="U2" s="2091"/>
      <c r="V2" s="2091"/>
      <c r="W2" s="2092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</row>
    <row r="3" spans="1:72" ht="13.5" thickBot="1">
      <c r="A3" s="27"/>
      <c r="B3" s="1344" t="s">
        <v>350</v>
      </c>
      <c r="C3" s="1345">
        <v>1</v>
      </c>
      <c r="D3" s="1346">
        <v>2</v>
      </c>
      <c r="E3" s="1346">
        <v>3</v>
      </c>
      <c r="F3" s="1346">
        <v>4</v>
      </c>
      <c r="G3" s="1346">
        <v>5</v>
      </c>
      <c r="H3" s="1346">
        <v>6</v>
      </c>
      <c r="I3" s="1346">
        <v>7</v>
      </c>
      <c r="J3" s="1346">
        <v>8</v>
      </c>
      <c r="K3" s="1346">
        <v>9</v>
      </c>
      <c r="L3" s="1342">
        <v>10</v>
      </c>
      <c r="M3" s="1342">
        <v>11</v>
      </c>
      <c r="N3" s="1342">
        <v>12</v>
      </c>
      <c r="O3" s="1342">
        <v>13</v>
      </c>
      <c r="P3" s="1342">
        <v>14</v>
      </c>
      <c r="Q3" s="1342">
        <v>15</v>
      </c>
      <c r="R3" s="1342">
        <v>16</v>
      </c>
      <c r="S3" s="1342">
        <v>17</v>
      </c>
      <c r="T3" s="1342">
        <v>18</v>
      </c>
      <c r="U3" s="1342">
        <v>19</v>
      </c>
      <c r="V3" s="1342">
        <v>20</v>
      </c>
      <c r="W3" s="1341">
        <v>21</v>
      </c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</row>
    <row r="4" spans="1:72" ht="13.5" thickBot="1">
      <c r="A4" s="27"/>
      <c r="B4" s="921" t="s">
        <v>325</v>
      </c>
      <c r="C4" s="922"/>
      <c r="D4" s="923"/>
      <c r="E4" s="923"/>
      <c r="F4" s="923"/>
      <c r="G4" s="923"/>
      <c r="H4" s="923"/>
      <c r="I4" s="923"/>
      <c r="J4" s="923">
        <v>8</v>
      </c>
      <c r="K4" s="924"/>
      <c r="L4" s="979"/>
      <c r="M4" s="979"/>
      <c r="N4" s="979"/>
      <c r="O4" s="979"/>
      <c r="P4" s="979"/>
      <c r="Q4" s="979"/>
      <c r="R4" s="979"/>
      <c r="S4" s="979"/>
      <c r="T4" s="979"/>
      <c r="U4" s="979"/>
      <c r="V4" s="979"/>
      <c r="W4" s="981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</row>
    <row r="5" spans="1:72" ht="13.5" thickBot="1">
      <c r="A5" s="27"/>
      <c r="B5" s="925" t="s">
        <v>73</v>
      </c>
      <c r="C5" s="926"/>
      <c r="D5" s="927"/>
      <c r="E5" s="927"/>
      <c r="F5" s="927"/>
      <c r="G5" s="927"/>
      <c r="H5" s="927"/>
      <c r="I5" s="927"/>
      <c r="J5" s="927"/>
      <c r="K5" s="927"/>
      <c r="L5" s="991"/>
      <c r="M5" s="991"/>
      <c r="N5" s="991"/>
      <c r="O5" s="991"/>
      <c r="P5" s="991"/>
      <c r="Q5" s="991"/>
      <c r="R5" s="991"/>
      <c r="S5" s="991">
        <v>17</v>
      </c>
      <c r="T5" s="982"/>
      <c r="U5" s="982"/>
      <c r="V5" s="982"/>
      <c r="W5" s="984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</row>
    <row r="6" spans="1:72" ht="13.5" thickBot="1">
      <c r="A6" s="27"/>
      <c r="B6" s="929" t="s">
        <v>1034</v>
      </c>
      <c r="C6" s="930"/>
      <c r="D6" s="931"/>
      <c r="E6" s="931"/>
      <c r="F6" s="931"/>
      <c r="G6" s="931"/>
      <c r="H6" s="931"/>
      <c r="I6" s="931">
        <v>7</v>
      </c>
      <c r="J6" s="932"/>
      <c r="K6" s="932"/>
      <c r="L6" s="985"/>
      <c r="M6" s="985"/>
      <c r="N6" s="985"/>
      <c r="O6" s="985"/>
      <c r="P6" s="985"/>
      <c r="Q6" s="985"/>
      <c r="R6" s="985"/>
      <c r="S6" s="985"/>
      <c r="T6" s="985"/>
      <c r="U6" s="985"/>
      <c r="V6" s="985"/>
      <c r="W6" s="986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</row>
    <row r="7" spans="1:72" ht="13.5" thickBot="1">
      <c r="A7" s="27"/>
      <c r="B7" s="933" t="s">
        <v>273</v>
      </c>
      <c r="C7" s="934"/>
      <c r="D7" s="935"/>
      <c r="E7" s="935"/>
      <c r="F7" s="935"/>
      <c r="G7" s="935"/>
      <c r="H7" s="935"/>
      <c r="I7" s="935"/>
      <c r="J7" s="935"/>
      <c r="K7" s="935"/>
      <c r="L7" s="987"/>
      <c r="M7" s="987">
        <v>11</v>
      </c>
      <c r="N7" s="985"/>
      <c r="O7" s="985"/>
      <c r="P7" s="985"/>
      <c r="Q7" s="985"/>
      <c r="R7" s="985"/>
      <c r="S7" s="985"/>
      <c r="T7" s="985"/>
      <c r="U7" s="985"/>
      <c r="V7" s="985"/>
      <c r="W7" s="986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</row>
    <row r="8" spans="1:72" ht="13.5" thickBot="1">
      <c r="A8" s="27"/>
      <c r="B8" s="936" t="s">
        <v>1083</v>
      </c>
      <c r="C8" s="937"/>
      <c r="D8" s="938"/>
      <c r="E8" s="938"/>
      <c r="F8" s="938"/>
      <c r="G8" s="938"/>
      <c r="H8" s="938"/>
      <c r="I8" s="938"/>
      <c r="J8" s="938"/>
      <c r="K8" s="938"/>
      <c r="L8" s="992"/>
      <c r="M8" s="992"/>
      <c r="N8" s="992"/>
      <c r="O8" s="992"/>
      <c r="P8" s="992">
        <v>14</v>
      </c>
      <c r="Q8" s="985"/>
      <c r="R8" s="985"/>
      <c r="S8" s="985"/>
      <c r="T8" s="985"/>
      <c r="U8" s="985"/>
      <c r="V8" s="985"/>
      <c r="W8" s="986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</row>
    <row r="9" spans="1:72" ht="13.5" thickBot="1">
      <c r="A9" s="27"/>
      <c r="B9" s="939" t="s">
        <v>1002</v>
      </c>
      <c r="C9" s="940"/>
      <c r="D9" s="941"/>
      <c r="E9" s="941"/>
      <c r="F9" s="941"/>
      <c r="G9" s="941"/>
      <c r="H9" s="941"/>
      <c r="I9" s="941"/>
      <c r="J9" s="941"/>
      <c r="K9" s="941"/>
      <c r="L9" s="993"/>
      <c r="M9" s="993"/>
      <c r="N9" s="993"/>
      <c r="O9" s="993"/>
      <c r="P9" s="993"/>
      <c r="Q9" s="993"/>
      <c r="R9" s="993">
        <v>16</v>
      </c>
      <c r="S9" s="982"/>
      <c r="T9" s="982"/>
      <c r="U9" s="982"/>
      <c r="V9" s="982"/>
      <c r="W9" s="984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</row>
    <row r="10" spans="1:72" ht="13.5" thickBot="1">
      <c r="A10" s="27"/>
      <c r="B10" s="942" t="s">
        <v>1258</v>
      </c>
      <c r="C10" s="943"/>
      <c r="D10" s="944"/>
      <c r="E10" s="944"/>
      <c r="F10" s="944"/>
      <c r="G10" s="944"/>
      <c r="H10" s="944"/>
      <c r="I10" s="944"/>
      <c r="J10" s="944">
        <v>8</v>
      </c>
      <c r="K10" s="928"/>
      <c r="L10" s="982"/>
      <c r="M10" s="982"/>
      <c r="N10" s="982"/>
      <c r="O10" s="982"/>
      <c r="P10" s="982"/>
      <c r="Q10" s="982"/>
      <c r="R10" s="982"/>
      <c r="S10" s="982"/>
      <c r="T10" s="982"/>
      <c r="U10" s="982"/>
      <c r="V10" s="982"/>
      <c r="W10" s="984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</row>
    <row r="11" spans="1:72" ht="13.5" thickBot="1">
      <c r="A11" s="27"/>
      <c r="B11" s="945" t="s">
        <v>324</v>
      </c>
      <c r="C11" s="946"/>
      <c r="D11" s="947"/>
      <c r="E11" s="947"/>
      <c r="F11" s="947"/>
      <c r="G11" s="947"/>
      <c r="H11" s="947"/>
      <c r="I11" s="947"/>
      <c r="J11" s="947"/>
      <c r="K11" s="947"/>
      <c r="L11" s="994"/>
      <c r="M11" s="994"/>
      <c r="N11" s="994"/>
      <c r="O11" s="994"/>
      <c r="P11" s="994"/>
      <c r="Q11" s="994">
        <v>15</v>
      </c>
      <c r="R11" s="982"/>
      <c r="S11" s="982"/>
      <c r="T11" s="982"/>
      <c r="U11" s="982"/>
      <c r="V11" s="982"/>
      <c r="W11" s="984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</row>
    <row r="12" spans="1:72" ht="13.5" thickBot="1">
      <c r="A12" s="27"/>
      <c r="B12" s="948" t="s">
        <v>1157</v>
      </c>
      <c r="C12" s="949"/>
      <c r="D12" s="950"/>
      <c r="E12" s="950"/>
      <c r="F12" s="950"/>
      <c r="G12" s="950"/>
      <c r="H12" s="950"/>
      <c r="I12" s="950"/>
      <c r="J12" s="950"/>
      <c r="K12" s="950"/>
      <c r="L12" s="995"/>
      <c r="M12" s="995"/>
      <c r="N12" s="995"/>
      <c r="O12" s="995"/>
      <c r="P12" s="995"/>
      <c r="Q12" s="995"/>
      <c r="R12" s="995">
        <v>16</v>
      </c>
      <c r="S12" s="985"/>
      <c r="T12" s="985"/>
      <c r="U12" s="985"/>
      <c r="V12" s="985"/>
      <c r="W12" s="986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</row>
    <row r="13" spans="1:72" ht="13.5" thickBot="1">
      <c r="A13" s="27"/>
      <c r="B13" s="951" t="s">
        <v>312</v>
      </c>
      <c r="C13" s="952"/>
      <c r="D13" s="953"/>
      <c r="E13" s="953"/>
      <c r="F13" s="953"/>
      <c r="G13" s="953"/>
      <c r="H13" s="953"/>
      <c r="I13" s="953"/>
      <c r="J13" s="953"/>
      <c r="K13" s="953"/>
      <c r="L13" s="996"/>
      <c r="M13" s="996"/>
      <c r="N13" s="996">
        <v>12</v>
      </c>
      <c r="O13" s="989"/>
      <c r="P13" s="989"/>
      <c r="Q13" s="989"/>
      <c r="R13" s="989"/>
      <c r="S13" s="989"/>
      <c r="T13" s="989"/>
      <c r="U13" s="989"/>
      <c r="V13" s="989"/>
      <c r="W13" s="990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</row>
    <row r="14" spans="1:72" ht="6" customHeight="1" thickBot="1">
      <c r="A14" s="27"/>
      <c r="B14" s="954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</row>
    <row r="15" spans="1:72" ht="13.5" thickBot="1">
      <c r="A15" s="27"/>
      <c r="B15" s="1119" t="s">
        <v>968</v>
      </c>
      <c r="C15" s="2084" t="s">
        <v>966</v>
      </c>
      <c r="D15" s="2085"/>
      <c r="E15" s="2085"/>
      <c r="F15" s="2085"/>
      <c r="G15" s="2085"/>
      <c r="H15" s="2085"/>
      <c r="I15" s="2085"/>
      <c r="J15" s="2085"/>
      <c r="K15" s="2085"/>
      <c r="L15" s="2085"/>
      <c r="M15" s="2085"/>
      <c r="N15" s="2085"/>
      <c r="O15" s="2085"/>
      <c r="P15" s="2085"/>
      <c r="Q15" s="2085"/>
      <c r="R15" s="2085"/>
      <c r="S15" s="2085"/>
      <c r="T15" s="2085"/>
      <c r="U15" s="2085"/>
      <c r="V15" s="2085"/>
      <c r="W15" s="2086"/>
      <c r="X15" s="27"/>
      <c r="Y15" s="1460" t="s">
        <v>968</v>
      </c>
      <c r="Z15" s="2081" t="s">
        <v>1398</v>
      </c>
      <c r="AA15" s="2082"/>
      <c r="AB15" s="2082"/>
      <c r="AC15" s="2082"/>
      <c r="AD15" s="2082"/>
      <c r="AE15" s="2082"/>
      <c r="AF15" s="2082"/>
      <c r="AG15" s="2082"/>
      <c r="AH15" s="2082"/>
      <c r="AI15" s="2082"/>
      <c r="AJ15" s="2082"/>
      <c r="AK15" s="2082"/>
      <c r="AL15" s="2082"/>
      <c r="AM15" s="2082"/>
      <c r="AN15" s="2082"/>
      <c r="AO15" s="2082"/>
      <c r="AP15" s="2082"/>
      <c r="AQ15" s="2082"/>
      <c r="AR15" s="2082"/>
      <c r="AS15" s="2082"/>
      <c r="AT15" s="2082"/>
      <c r="AU15" s="2082"/>
      <c r="AV15" s="2082"/>
      <c r="AW15" s="2082"/>
      <c r="AX15" s="2082"/>
      <c r="AY15" s="2082"/>
      <c r="AZ15" s="2082"/>
      <c r="BA15" s="2082"/>
      <c r="BB15" s="2082"/>
      <c r="BC15" s="2082"/>
      <c r="BD15" s="2082"/>
      <c r="BE15" s="2082"/>
      <c r="BF15" s="2083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</row>
    <row r="16" spans="1:72" ht="13.5" thickBot="1">
      <c r="A16" s="27"/>
      <c r="B16" s="1119" t="s">
        <v>350</v>
      </c>
      <c r="C16" s="1537">
        <v>1</v>
      </c>
      <c r="D16" s="1529">
        <v>2</v>
      </c>
      <c r="E16" s="1529">
        <v>3</v>
      </c>
      <c r="F16" s="1529">
        <v>4</v>
      </c>
      <c r="G16" s="1529">
        <v>5</v>
      </c>
      <c r="H16" s="1529">
        <v>6</v>
      </c>
      <c r="I16" s="1529">
        <v>7</v>
      </c>
      <c r="J16" s="1529">
        <v>8</v>
      </c>
      <c r="K16" s="1529">
        <v>9</v>
      </c>
      <c r="L16" s="1530">
        <v>10</v>
      </c>
      <c r="M16" s="1530">
        <v>11</v>
      </c>
      <c r="N16" s="1530">
        <v>12</v>
      </c>
      <c r="O16" s="1530">
        <v>13</v>
      </c>
      <c r="P16" s="1530">
        <v>14</v>
      </c>
      <c r="Q16" s="1530">
        <v>15</v>
      </c>
      <c r="R16" s="1530">
        <v>16</v>
      </c>
      <c r="S16" s="1530">
        <v>17</v>
      </c>
      <c r="T16" s="1530">
        <v>18</v>
      </c>
      <c r="U16" s="1530">
        <v>19</v>
      </c>
      <c r="V16" s="1530">
        <v>20</v>
      </c>
      <c r="W16" s="1531">
        <v>21</v>
      </c>
      <c r="X16" s="27"/>
      <c r="Y16" s="1461" t="s">
        <v>350</v>
      </c>
      <c r="Z16" s="1462">
        <v>1</v>
      </c>
      <c r="AA16" s="1463">
        <v>2</v>
      </c>
      <c r="AB16" s="1463">
        <v>3</v>
      </c>
      <c r="AC16" s="1463">
        <v>4</v>
      </c>
      <c r="AD16" s="1463">
        <v>5</v>
      </c>
      <c r="AE16" s="1463">
        <v>6</v>
      </c>
      <c r="AF16" s="1463">
        <v>7</v>
      </c>
      <c r="AG16" s="1463">
        <v>8</v>
      </c>
      <c r="AH16" s="1463">
        <v>9</v>
      </c>
      <c r="AI16" s="1464">
        <v>10</v>
      </c>
      <c r="AJ16" s="1464">
        <v>11</v>
      </c>
      <c r="AK16" s="1464">
        <v>12</v>
      </c>
      <c r="AL16" s="1464">
        <v>13</v>
      </c>
      <c r="AM16" s="1464">
        <v>14</v>
      </c>
      <c r="AN16" s="1464">
        <v>15</v>
      </c>
      <c r="AO16" s="1464">
        <v>16</v>
      </c>
      <c r="AP16" s="1464">
        <v>17</v>
      </c>
      <c r="AQ16" s="1464">
        <v>18</v>
      </c>
      <c r="AR16" s="1464">
        <v>19</v>
      </c>
      <c r="AS16" s="1464">
        <v>20</v>
      </c>
      <c r="AT16" s="1465">
        <v>21</v>
      </c>
      <c r="AU16" s="1464">
        <v>22</v>
      </c>
      <c r="AV16" s="1464">
        <v>23</v>
      </c>
      <c r="AW16" s="1464">
        <v>24</v>
      </c>
      <c r="AX16" s="1464">
        <v>25</v>
      </c>
      <c r="AY16" s="1464">
        <v>26</v>
      </c>
      <c r="AZ16" s="1466">
        <v>27</v>
      </c>
      <c r="BA16" s="1466">
        <v>28</v>
      </c>
      <c r="BB16" s="1466">
        <v>29</v>
      </c>
      <c r="BC16" s="1466">
        <v>30</v>
      </c>
      <c r="BD16" s="1466">
        <v>31</v>
      </c>
      <c r="BE16" s="1466">
        <v>32</v>
      </c>
      <c r="BF16" s="1466">
        <v>33</v>
      </c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</row>
    <row r="17" spans="1:72" ht="13.5" thickBot="1">
      <c r="A17" s="27"/>
      <c r="B17" s="960" t="s">
        <v>325</v>
      </c>
      <c r="C17" s="922"/>
      <c r="D17" s="923"/>
      <c r="E17" s="923"/>
      <c r="F17" s="923"/>
      <c r="G17" s="923"/>
      <c r="H17" s="923"/>
      <c r="I17" s="923"/>
      <c r="J17" s="923"/>
      <c r="K17" s="923">
        <v>9</v>
      </c>
      <c r="L17" s="979"/>
      <c r="M17" s="979"/>
      <c r="N17" s="979"/>
      <c r="O17" s="979"/>
      <c r="P17" s="979"/>
      <c r="Q17" s="979"/>
      <c r="R17" s="979"/>
      <c r="S17" s="980"/>
      <c r="T17" s="979"/>
      <c r="U17" s="979"/>
      <c r="V17" s="979"/>
      <c r="W17" s="1538"/>
      <c r="X17" s="27"/>
      <c r="Y17" s="921" t="s">
        <v>325</v>
      </c>
      <c r="Z17" s="922"/>
      <c r="AA17" s="923"/>
      <c r="AB17" s="923"/>
      <c r="AC17" s="923"/>
      <c r="AD17" s="923"/>
      <c r="AE17" s="923"/>
      <c r="AF17" s="923"/>
      <c r="AG17" s="923"/>
      <c r="AH17" s="923"/>
      <c r="AI17" s="1126"/>
      <c r="AJ17" s="1126"/>
      <c r="AK17" s="1126"/>
      <c r="AL17" s="1126"/>
      <c r="AM17" s="1126"/>
      <c r="AN17" s="1126"/>
      <c r="AO17" s="1126"/>
      <c r="AP17" s="1126"/>
      <c r="AQ17" s="1126"/>
      <c r="AR17" s="1126"/>
      <c r="AS17" s="1126"/>
      <c r="AT17" s="1126"/>
      <c r="AU17" s="1126">
        <v>22</v>
      </c>
      <c r="AV17" s="979"/>
      <c r="AW17" s="979"/>
      <c r="AX17" s="979"/>
      <c r="AY17" s="979"/>
      <c r="AZ17" s="979"/>
      <c r="BA17" s="1358"/>
      <c r="BB17" s="979"/>
      <c r="BC17" s="1391"/>
      <c r="BD17" s="979"/>
      <c r="BE17" s="979"/>
      <c r="BF17" s="1350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</row>
    <row r="18" spans="1:72" ht="13.5" thickBot="1">
      <c r="A18" s="27"/>
      <c r="B18" s="962" t="s">
        <v>73</v>
      </c>
      <c r="C18" s="926"/>
      <c r="D18" s="927"/>
      <c r="E18" s="927"/>
      <c r="F18" s="927"/>
      <c r="G18" s="927"/>
      <c r="H18" s="927"/>
      <c r="I18" s="927"/>
      <c r="J18" s="927"/>
      <c r="K18" s="927"/>
      <c r="L18" s="991"/>
      <c r="M18" s="991"/>
      <c r="N18" s="991"/>
      <c r="O18" s="991"/>
      <c r="P18" s="991"/>
      <c r="Q18" s="991">
        <v>15</v>
      </c>
      <c r="R18" s="982"/>
      <c r="S18" s="983"/>
      <c r="T18" s="982"/>
      <c r="U18" s="982"/>
      <c r="V18" s="982"/>
      <c r="W18" s="1057"/>
      <c r="X18" s="27"/>
      <c r="Y18" s="925" t="s">
        <v>73</v>
      </c>
      <c r="Z18" s="926"/>
      <c r="AA18" s="927"/>
      <c r="AB18" s="927"/>
      <c r="AC18" s="927"/>
      <c r="AD18" s="927"/>
      <c r="AE18" s="927"/>
      <c r="AF18" s="927"/>
      <c r="AG18" s="927"/>
      <c r="AH18" s="927"/>
      <c r="AI18" s="991"/>
      <c r="AJ18" s="991"/>
      <c r="AK18" s="991"/>
      <c r="AL18" s="991"/>
      <c r="AM18" s="991"/>
      <c r="AN18" s="991"/>
      <c r="AO18" s="991"/>
      <c r="AP18" s="991"/>
      <c r="AQ18" s="991"/>
      <c r="AR18" s="991"/>
      <c r="AS18" s="991"/>
      <c r="AT18" s="991"/>
      <c r="AU18" s="991"/>
      <c r="AV18" s="991">
        <v>23</v>
      </c>
      <c r="AW18" s="982"/>
      <c r="AX18" s="982"/>
      <c r="AY18" s="982"/>
      <c r="AZ18" s="982"/>
      <c r="BA18" s="1356"/>
      <c r="BB18" s="982"/>
      <c r="BC18" s="1392"/>
      <c r="BD18" s="982"/>
      <c r="BE18" s="982"/>
      <c r="BF18" s="1351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</row>
    <row r="19" spans="1:72" ht="13.5" thickBot="1">
      <c r="A19" s="27"/>
      <c r="B19" s="964" t="s">
        <v>1034</v>
      </c>
      <c r="C19" s="930"/>
      <c r="D19" s="931"/>
      <c r="E19" s="931"/>
      <c r="F19" s="931"/>
      <c r="G19" s="931"/>
      <c r="H19" s="931"/>
      <c r="I19" s="931"/>
      <c r="J19" s="931"/>
      <c r="K19" s="931">
        <v>9</v>
      </c>
      <c r="L19" s="985"/>
      <c r="M19" s="985"/>
      <c r="N19" s="985"/>
      <c r="O19" s="985"/>
      <c r="P19" s="985"/>
      <c r="Q19" s="985"/>
      <c r="R19" s="985"/>
      <c r="S19" s="985"/>
      <c r="T19" s="985"/>
      <c r="U19" s="985"/>
      <c r="V19" s="985"/>
      <c r="W19" s="986"/>
      <c r="X19" s="27"/>
      <c r="Y19" s="929" t="s">
        <v>1034</v>
      </c>
      <c r="Z19" s="930"/>
      <c r="AA19" s="931"/>
      <c r="AB19" s="931"/>
      <c r="AC19" s="931"/>
      <c r="AD19" s="931"/>
      <c r="AE19" s="931"/>
      <c r="AF19" s="931"/>
      <c r="AG19" s="931"/>
      <c r="AH19" s="931"/>
      <c r="AI19" s="1118"/>
      <c r="AJ19" s="1118"/>
      <c r="AK19" s="1118"/>
      <c r="AL19" s="1118"/>
      <c r="AM19" s="1118"/>
      <c r="AN19" s="1118"/>
      <c r="AO19" s="1118"/>
      <c r="AP19" s="1118"/>
      <c r="AQ19" s="1118"/>
      <c r="AR19" s="1118"/>
      <c r="AS19" s="1118"/>
      <c r="AT19" s="1118"/>
      <c r="AU19" s="1118"/>
      <c r="AV19" s="1118"/>
      <c r="AW19" s="1118">
        <v>24</v>
      </c>
      <c r="AX19" s="985"/>
      <c r="AY19" s="985"/>
      <c r="AZ19" s="985"/>
      <c r="BA19" s="1355"/>
      <c r="BB19" s="985"/>
      <c r="BC19" s="1393"/>
      <c r="BD19" s="985"/>
      <c r="BE19" s="985"/>
      <c r="BF19" s="1352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</row>
    <row r="20" spans="1:72" ht="13.5" thickBot="1">
      <c r="A20" s="27"/>
      <c r="B20" s="966" t="s">
        <v>273</v>
      </c>
      <c r="C20" s="934"/>
      <c r="D20" s="935"/>
      <c r="E20" s="935"/>
      <c r="F20" s="935"/>
      <c r="G20" s="935"/>
      <c r="H20" s="935"/>
      <c r="I20" s="935"/>
      <c r="J20" s="935"/>
      <c r="K20" s="935"/>
      <c r="L20" s="987"/>
      <c r="M20" s="987"/>
      <c r="N20" s="987"/>
      <c r="O20" s="987"/>
      <c r="P20" s="987"/>
      <c r="Q20" s="987"/>
      <c r="R20" s="987"/>
      <c r="S20" s="987"/>
      <c r="T20" s="987"/>
      <c r="U20" s="987">
        <v>19</v>
      </c>
      <c r="V20" s="985"/>
      <c r="W20" s="986"/>
      <c r="X20" s="27"/>
      <c r="Y20" s="933" t="s">
        <v>273</v>
      </c>
      <c r="Z20" s="934"/>
      <c r="AA20" s="935"/>
      <c r="AB20" s="935"/>
      <c r="AC20" s="935"/>
      <c r="AD20" s="935"/>
      <c r="AE20" s="935"/>
      <c r="AF20" s="935"/>
      <c r="AG20" s="935"/>
      <c r="AH20" s="935"/>
      <c r="AI20" s="987"/>
      <c r="AJ20" s="987"/>
      <c r="AK20" s="987"/>
      <c r="AL20" s="987"/>
      <c r="AM20" s="987"/>
      <c r="AN20" s="987"/>
      <c r="AO20" s="987"/>
      <c r="AP20" s="987"/>
      <c r="AQ20" s="987">
        <v>18</v>
      </c>
      <c r="AR20" s="985"/>
      <c r="AS20" s="985"/>
      <c r="AT20" s="985"/>
      <c r="AU20" s="985"/>
      <c r="AV20" s="985"/>
      <c r="AW20" s="985"/>
      <c r="AX20" s="985"/>
      <c r="AY20" s="985"/>
      <c r="AZ20" s="985"/>
      <c r="BA20" s="1355"/>
      <c r="BB20" s="985"/>
      <c r="BC20" s="1393"/>
      <c r="BD20" s="985"/>
      <c r="BE20" s="985"/>
      <c r="BF20" s="1352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</row>
    <row r="21" spans="1:72" ht="13.5" thickBot="1">
      <c r="A21" s="27"/>
      <c r="B21" s="968" t="s">
        <v>1083</v>
      </c>
      <c r="C21" s="937"/>
      <c r="D21" s="938"/>
      <c r="E21" s="938"/>
      <c r="F21" s="938"/>
      <c r="G21" s="938"/>
      <c r="H21" s="938"/>
      <c r="I21" s="938"/>
      <c r="J21" s="938"/>
      <c r="K21" s="938"/>
      <c r="L21" s="992"/>
      <c r="M21" s="992">
        <v>11</v>
      </c>
      <c r="N21" s="985"/>
      <c r="O21" s="985"/>
      <c r="P21" s="985"/>
      <c r="Q21" s="985"/>
      <c r="R21" s="985"/>
      <c r="S21" s="985"/>
      <c r="T21" s="985"/>
      <c r="U21" s="985"/>
      <c r="V21" s="985"/>
      <c r="W21" s="986"/>
      <c r="X21" s="27"/>
      <c r="Y21" s="936" t="s">
        <v>1083</v>
      </c>
      <c r="Z21" s="937"/>
      <c r="AA21" s="938"/>
      <c r="AB21" s="938"/>
      <c r="AC21" s="938"/>
      <c r="AD21" s="938"/>
      <c r="AE21" s="938"/>
      <c r="AF21" s="938"/>
      <c r="AG21" s="938"/>
      <c r="AH21" s="938"/>
      <c r="AI21" s="992"/>
      <c r="AJ21" s="992"/>
      <c r="AK21" s="992"/>
      <c r="AL21" s="992"/>
      <c r="AM21" s="992"/>
      <c r="AN21" s="992"/>
      <c r="AO21" s="992"/>
      <c r="AP21" s="992"/>
      <c r="AQ21" s="992"/>
      <c r="AR21" s="992"/>
      <c r="AS21" s="992"/>
      <c r="AT21" s="992"/>
      <c r="AU21" s="992"/>
      <c r="AV21" s="992"/>
      <c r="AW21" s="992"/>
      <c r="AX21" s="992"/>
      <c r="AY21" s="992"/>
      <c r="AZ21" s="992"/>
      <c r="BA21" s="1459">
        <v>28</v>
      </c>
      <c r="BB21" s="985"/>
      <c r="BC21" s="1393"/>
      <c r="BD21" s="985"/>
      <c r="BE21" s="985"/>
      <c r="BF21" s="1352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</row>
    <row r="22" spans="1:72" ht="13.5" thickBot="1">
      <c r="A22" s="27"/>
      <c r="B22" s="970" t="s">
        <v>1002</v>
      </c>
      <c r="C22" s="1539"/>
      <c r="D22" s="1056"/>
      <c r="E22" s="1056"/>
      <c r="F22" s="1056"/>
      <c r="G22" s="1056"/>
      <c r="H22" s="1056"/>
      <c r="I22" s="1056"/>
      <c r="J22" s="1056"/>
      <c r="K22" s="1056"/>
      <c r="L22" s="1054"/>
      <c r="M22" s="1054"/>
      <c r="N22" s="1054">
        <v>12</v>
      </c>
      <c r="O22" s="983"/>
      <c r="P22" s="983"/>
      <c r="Q22" s="983"/>
      <c r="R22" s="983"/>
      <c r="S22" s="983"/>
      <c r="T22" s="983"/>
      <c r="U22" s="983"/>
      <c r="V22" s="983"/>
      <c r="W22" s="1057"/>
      <c r="X22" s="27"/>
      <c r="Y22" s="939" t="s">
        <v>1002</v>
      </c>
      <c r="Z22" s="940"/>
      <c r="AA22" s="941"/>
      <c r="AB22" s="941"/>
      <c r="AC22" s="941"/>
      <c r="AD22" s="941"/>
      <c r="AE22" s="941"/>
      <c r="AF22" s="941"/>
      <c r="AG22" s="941"/>
      <c r="AH22" s="941"/>
      <c r="AI22" s="993"/>
      <c r="AJ22" s="993"/>
      <c r="AK22" s="993"/>
      <c r="AL22" s="993"/>
      <c r="AM22" s="993"/>
      <c r="AN22" s="993"/>
      <c r="AO22" s="993"/>
      <c r="AP22" s="993"/>
      <c r="AQ22" s="993"/>
      <c r="AR22" s="993"/>
      <c r="AS22" s="993"/>
      <c r="AT22" s="993"/>
      <c r="AU22" s="993"/>
      <c r="AV22" s="993"/>
      <c r="AW22" s="993"/>
      <c r="AX22" s="993"/>
      <c r="AY22" s="993"/>
      <c r="AZ22" s="993"/>
      <c r="BA22" s="1384"/>
      <c r="BB22" s="993">
        <v>29</v>
      </c>
      <c r="BC22" s="1392"/>
      <c r="BD22" s="982"/>
      <c r="BE22" s="982"/>
      <c r="BF22" s="1351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</row>
    <row r="23" spans="1:72" ht="13.5" thickBot="1">
      <c r="A23" s="27"/>
      <c r="B23" s="971" t="s">
        <v>1258</v>
      </c>
      <c r="C23" s="943"/>
      <c r="D23" s="944"/>
      <c r="E23" s="944"/>
      <c r="F23" s="944"/>
      <c r="G23" s="944"/>
      <c r="H23" s="944"/>
      <c r="I23" s="944"/>
      <c r="J23" s="944"/>
      <c r="K23" s="1045"/>
      <c r="L23" s="1046"/>
      <c r="M23" s="1046"/>
      <c r="N23" s="1046">
        <v>12</v>
      </c>
      <c r="O23" s="982"/>
      <c r="P23" s="982"/>
      <c r="Q23" s="982"/>
      <c r="R23" s="982"/>
      <c r="S23" s="983"/>
      <c r="T23" s="982"/>
      <c r="U23" s="982"/>
      <c r="V23" s="982"/>
      <c r="W23" s="1057"/>
      <c r="X23" s="27"/>
      <c r="Y23" s="942" t="s">
        <v>1258</v>
      </c>
      <c r="Z23" s="943"/>
      <c r="AA23" s="944"/>
      <c r="AB23" s="944"/>
      <c r="AC23" s="944"/>
      <c r="AD23" s="944"/>
      <c r="AE23" s="944"/>
      <c r="AF23" s="944"/>
      <c r="AG23" s="944"/>
      <c r="AH23" s="944"/>
      <c r="AI23" s="1046"/>
      <c r="AJ23" s="1046"/>
      <c r="AK23" s="1046"/>
      <c r="AL23" s="1046"/>
      <c r="AM23" s="1046"/>
      <c r="AN23" s="1046"/>
      <c r="AO23" s="1046"/>
      <c r="AP23" s="1046"/>
      <c r="AQ23" s="1046"/>
      <c r="AR23" s="1046"/>
      <c r="AS23" s="1046">
        <v>20</v>
      </c>
      <c r="AT23" s="982"/>
      <c r="AU23" s="982"/>
      <c r="AV23" s="982"/>
      <c r="AW23" s="982"/>
      <c r="AX23" s="982"/>
      <c r="AY23" s="982"/>
      <c r="AZ23" s="982"/>
      <c r="BA23" s="1356"/>
      <c r="BB23" s="982"/>
      <c r="BC23" s="1392"/>
      <c r="BD23" s="982"/>
      <c r="BE23" s="982"/>
      <c r="BF23" s="1351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</row>
    <row r="24" spans="1:72" ht="13.5" thickBot="1">
      <c r="A24" s="27"/>
      <c r="B24" s="973" t="s">
        <v>324</v>
      </c>
      <c r="C24" s="946"/>
      <c r="D24" s="947"/>
      <c r="E24" s="947"/>
      <c r="F24" s="947"/>
      <c r="G24" s="947"/>
      <c r="H24" s="947"/>
      <c r="I24" s="947"/>
      <c r="J24" s="947"/>
      <c r="K24" s="947"/>
      <c r="L24" s="994">
        <v>10</v>
      </c>
      <c r="M24" s="982"/>
      <c r="N24" s="982"/>
      <c r="O24" s="982"/>
      <c r="P24" s="982"/>
      <c r="Q24" s="982"/>
      <c r="R24" s="982"/>
      <c r="S24" s="982"/>
      <c r="T24" s="982"/>
      <c r="U24" s="982"/>
      <c r="V24" s="982"/>
      <c r="W24" s="984"/>
      <c r="X24" s="27"/>
      <c r="Y24" s="945" t="s">
        <v>324</v>
      </c>
      <c r="Z24" s="946"/>
      <c r="AA24" s="947"/>
      <c r="AB24" s="947"/>
      <c r="AC24" s="947"/>
      <c r="AD24" s="947"/>
      <c r="AE24" s="947"/>
      <c r="AF24" s="947"/>
      <c r="AG24" s="947"/>
      <c r="AH24" s="947"/>
      <c r="AI24" s="994"/>
      <c r="AJ24" s="994"/>
      <c r="AK24" s="994"/>
      <c r="AL24" s="994"/>
      <c r="AM24" s="994"/>
      <c r="AN24" s="994"/>
      <c r="AO24" s="994"/>
      <c r="AP24" s="994"/>
      <c r="AQ24" s="994"/>
      <c r="AR24" s="994"/>
      <c r="AS24" s="994"/>
      <c r="AT24" s="994"/>
      <c r="AU24" s="994"/>
      <c r="AV24" s="994"/>
      <c r="AW24" s="994"/>
      <c r="AX24" s="994"/>
      <c r="AY24" s="994"/>
      <c r="AZ24" s="994"/>
      <c r="BA24" s="1383"/>
      <c r="BB24" s="994"/>
      <c r="BC24" s="1395"/>
      <c r="BD24" s="994">
        <v>31</v>
      </c>
      <c r="BE24" s="982"/>
      <c r="BF24" s="1351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</row>
    <row r="25" spans="1:72" ht="13.5" thickBot="1">
      <c r="A25" s="27"/>
      <c r="B25" s="948" t="s">
        <v>1157</v>
      </c>
      <c r="C25" s="949"/>
      <c r="D25" s="950"/>
      <c r="E25" s="950"/>
      <c r="F25" s="950"/>
      <c r="G25" s="950"/>
      <c r="H25" s="950"/>
      <c r="I25" s="950"/>
      <c r="J25" s="950"/>
      <c r="K25" s="950"/>
      <c r="L25" s="995"/>
      <c r="M25" s="995"/>
      <c r="N25" s="995"/>
      <c r="O25" s="995">
        <v>13</v>
      </c>
      <c r="P25" s="985"/>
      <c r="Q25" s="985"/>
      <c r="R25" s="985"/>
      <c r="S25" s="985"/>
      <c r="T25" s="985"/>
      <c r="U25" s="985"/>
      <c r="V25" s="985"/>
      <c r="W25" s="986"/>
      <c r="X25" s="27"/>
      <c r="Y25" s="948" t="s">
        <v>1157</v>
      </c>
      <c r="Z25" s="949"/>
      <c r="AA25" s="950"/>
      <c r="AB25" s="950"/>
      <c r="AC25" s="950"/>
      <c r="AD25" s="950"/>
      <c r="AE25" s="950"/>
      <c r="AF25" s="950"/>
      <c r="AG25" s="950"/>
      <c r="AH25" s="950"/>
      <c r="AI25" s="995"/>
      <c r="AJ25" s="995"/>
      <c r="AK25" s="995"/>
      <c r="AL25" s="995"/>
      <c r="AM25" s="995"/>
      <c r="AN25" s="995"/>
      <c r="AO25" s="995"/>
      <c r="AP25" s="995"/>
      <c r="AQ25" s="995"/>
      <c r="AR25" s="995"/>
      <c r="AS25" s="995"/>
      <c r="AT25" s="995"/>
      <c r="AU25" s="995"/>
      <c r="AV25" s="995"/>
      <c r="AW25" s="995"/>
      <c r="AX25" s="995">
        <v>25</v>
      </c>
      <c r="AY25" s="985"/>
      <c r="AZ25" s="985"/>
      <c r="BA25" s="1355"/>
      <c r="BB25" s="985"/>
      <c r="BC25" s="1393"/>
      <c r="BD25" s="985"/>
      <c r="BE25" s="985"/>
      <c r="BF25" s="1352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</row>
    <row r="26" spans="1:72" ht="13.5" thickBot="1">
      <c r="A26" s="27"/>
      <c r="B26" s="951" t="s">
        <v>312</v>
      </c>
      <c r="C26" s="952"/>
      <c r="D26" s="953"/>
      <c r="E26" s="953"/>
      <c r="F26" s="953"/>
      <c r="G26" s="953"/>
      <c r="H26" s="953"/>
      <c r="I26" s="953"/>
      <c r="J26" s="953"/>
      <c r="K26" s="953"/>
      <c r="L26" s="996"/>
      <c r="M26" s="996"/>
      <c r="N26" s="996"/>
      <c r="O26" s="996"/>
      <c r="P26" s="996">
        <v>14</v>
      </c>
      <c r="Q26" s="989"/>
      <c r="R26" s="989"/>
      <c r="S26" s="989"/>
      <c r="T26" s="989"/>
      <c r="U26" s="989"/>
      <c r="V26" s="989"/>
      <c r="W26" s="990"/>
      <c r="X26" s="27"/>
      <c r="Y26" s="951" t="s">
        <v>312</v>
      </c>
      <c r="Z26" s="952"/>
      <c r="AA26" s="953"/>
      <c r="AB26" s="953"/>
      <c r="AC26" s="953"/>
      <c r="AD26" s="953"/>
      <c r="AE26" s="953"/>
      <c r="AF26" s="953"/>
      <c r="AG26" s="953"/>
      <c r="AH26" s="953"/>
      <c r="AI26" s="996"/>
      <c r="AJ26" s="996"/>
      <c r="AK26" s="996"/>
      <c r="AL26" s="996"/>
      <c r="AM26" s="996"/>
      <c r="AN26" s="996"/>
      <c r="AO26" s="996"/>
      <c r="AP26" s="996"/>
      <c r="AQ26" s="996"/>
      <c r="AR26" s="996"/>
      <c r="AS26" s="996"/>
      <c r="AT26" s="996"/>
      <c r="AU26" s="996"/>
      <c r="AV26" s="996"/>
      <c r="AW26" s="996"/>
      <c r="AX26" s="996">
        <v>25</v>
      </c>
      <c r="AY26" s="989"/>
      <c r="AZ26" s="989"/>
      <c r="BA26" s="1354"/>
      <c r="BB26" s="989"/>
      <c r="BC26" s="1394"/>
      <c r="BD26" s="989"/>
      <c r="BE26" s="989"/>
      <c r="BF26" s="1353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</row>
    <row r="27" spans="1:72" ht="6" customHeight="1" thickBot="1">
      <c r="A27" s="27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7"/>
      <c r="Y27" s="954"/>
      <c r="Z27" s="955"/>
      <c r="AA27" s="955"/>
      <c r="AB27" s="955"/>
      <c r="AC27" s="955"/>
      <c r="AD27" s="955"/>
      <c r="AE27" s="955"/>
      <c r="AF27" s="955"/>
      <c r="AG27" s="955"/>
      <c r="AH27" s="955"/>
      <c r="AI27" s="955"/>
      <c r="AJ27" s="955"/>
      <c r="AK27" s="955"/>
      <c r="AL27" s="955"/>
      <c r="AM27" s="955"/>
      <c r="AN27" s="955"/>
      <c r="AO27" s="955"/>
      <c r="AP27" s="955"/>
      <c r="AQ27" s="955"/>
      <c r="AR27" s="955"/>
      <c r="AS27" s="955"/>
      <c r="AT27" s="955"/>
      <c r="AU27" s="956"/>
      <c r="AV27" s="956"/>
      <c r="AW27" s="956"/>
      <c r="AX27" s="956"/>
      <c r="AY27" s="956"/>
      <c r="AZ27" s="956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</row>
    <row r="28" spans="1:72" ht="13.5" thickBot="1">
      <c r="A28" s="27"/>
      <c r="B28" s="1458" t="s">
        <v>968</v>
      </c>
      <c r="C28" s="2093" t="s">
        <v>74</v>
      </c>
      <c r="D28" s="2094"/>
      <c r="E28" s="2094"/>
      <c r="F28" s="2094"/>
      <c r="G28" s="2094"/>
      <c r="H28" s="2094"/>
      <c r="I28" s="2094"/>
      <c r="J28" s="2094"/>
      <c r="K28" s="2094"/>
      <c r="L28" s="2094"/>
      <c r="M28" s="2094"/>
      <c r="N28" s="2094"/>
      <c r="O28" s="2094"/>
      <c r="P28" s="2094"/>
      <c r="Q28" s="2094"/>
      <c r="R28" s="2094"/>
      <c r="S28" s="2094"/>
      <c r="T28" s="2094"/>
      <c r="U28" s="2094"/>
      <c r="V28" s="2094"/>
      <c r="W28" s="2095"/>
      <c r="X28" s="27"/>
      <c r="Y28" s="1119" t="s">
        <v>968</v>
      </c>
      <c r="Z28" s="2084" t="s">
        <v>1399</v>
      </c>
      <c r="AA28" s="2085"/>
      <c r="AB28" s="2085"/>
      <c r="AC28" s="2085"/>
      <c r="AD28" s="2085"/>
      <c r="AE28" s="2085"/>
      <c r="AF28" s="2085"/>
      <c r="AG28" s="2085"/>
      <c r="AH28" s="2085"/>
      <c r="AI28" s="2085"/>
      <c r="AJ28" s="2085"/>
      <c r="AK28" s="2085"/>
      <c r="AL28" s="2085"/>
      <c r="AM28" s="2085"/>
      <c r="AN28" s="2085"/>
      <c r="AO28" s="2085"/>
      <c r="AP28" s="2085"/>
      <c r="AQ28" s="2085"/>
      <c r="AR28" s="2085"/>
      <c r="AS28" s="2085"/>
      <c r="AT28" s="2085"/>
      <c r="AU28" s="2085"/>
      <c r="AV28" s="2085"/>
      <c r="AW28" s="2085"/>
      <c r="AX28" s="2085"/>
      <c r="AY28" s="2085"/>
      <c r="AZ28" s="2085"/>
      <c r="BA28" s="2085"/>
      <c r="BB28" s="2085"/>
      <c r="BC28" s="2085"/>
      <c r="BD28" s="2085"/>
      <c r="BE28" s="2085"/>
      <c r="BF28" s="2086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</row>
    <row r="29" spans="1:72" ht="13.5" thickBot="1">
      <c r="A29" s="27"/>
      <c r="B29" s="1536" t="s">
        <v>350</v>
      </c>
      <c r="C29" s="1535">
        <v>1</v>
      </c>
      <c r="D29" s="1534">
        <v>2</v>
      </c>
      <c r="E29" s="1534">
        <v>3</v>
      </c>
      <c r="F29" s="1534">
        <v>4</v>
      </c>
      <c r="G29" s="1534">
        <v>5</v>
      </c>
      <c r="H29" s="1534">
        <v>6</v>
      </c>
      <c r="I29" s="1534">
        <v>7</v>
      </c>
      <c r="J29" s="1534">
        <v>8</v>
      </c>
      <c r="K29" s="1534">
        <v>9</v>
      </c>
      <c r="L29" s="1533">
        <v>10</v>
      </c>
      <c r="M29" s="1533">
        <v>11</v>
      </c>
      <c r="N29" s="1533">
        <v>12</v>
      </c>
      <c r="O29" s="1533">
        <v>13</v>
      </c>
      <c r="P29" s="1533">
        <v>14</v>
      </c>
      <c r="Q29" s="1533">
        <v>15</v>
      </c>
      <c r="R29" s="1533">
        <v>16</v>
      </c>
      <c r="S29" s="1533">
        <v>17</v>
      </c>
      <c r="T29" s="1533">
        <v>18</v>
      </c>
      <c r="U29" s="1533">
        <v>19</v>
      </c>
      <c r="V29" s="1533">
        <v>20</v>
      </c>
      <c r="W29" s="1532">
        <v>21</v>
      </c>
      <c r="X29" s="27"/>
      <c r="Y29" s="1119" t="s">
        <v>350</v>
      </c>
      <c r="Z29" s="1523">
        <v>1</v>
      </c>
      <c r="AA29" s="1524">
        <v>2</v>
      </c>
      <c r="AB29" s="1524">
        <v>3</v>
      </c>
      <c r="AC29" s="1524">
        <v>4</v>
      </c>
      <c r="AD29" s="1524">
        <v>5</v>
      </c>
      <c r="AE29" s="1524">
        <v>6</v>
      </c>
      <c r="AF29" s="1524">
        <v>7</v>
      </c>
      <c r="AG29" s="1524">
        <v>8</v>
      </c>
      <c r="AH29" s="1524">
        <v>9</v>
      </c>
      <c r="AI29" s="1525">
        <v>10</v>
      </c>
      <c r="AJ29" s="1525">
        <v>11</v>
      </c>
      <c r="AK29" s="1525">
        <v>12</v>
      </c>
      <c r="AL29" s="1525">
        <v>13</v>
      </c>
      <c r="AM29" s="1525">
        <v>14</v>
      </c>
      <c r="AN29" s="1525">
        <v>15</v>
      </c>
      <c r="AO29" s="1525">
        <v>16</v>
      </c>
      <c r="AP29" s="1525">
        <v>17</v>
      </c>
      <c r="AQ29" s="1525">
        <v>18</v>
      </c>
      <c r="AR29" s="1525">
        <v>19</v>
      </c>
      <c r="AS29" s="1525">
        <v>20</v>
      </c>
      <c r="AT29" s="1526">
        <v>21</v>
      </c>
      <c r="AU29" s="1525">
        <v>22</v>
      </c>
      <c r="AV29" s="1525">
        <v>23</v>
      </c>
      <c r="AW29" s="1525">
        <v>24</v>
      </c>
      <c r="AX29" s="1525">
        <v>25</v>
      </c>
      <c r="AY29" s="1525">
        <v>26</v>
      </c>
      <c r="AZ29" s="1527">
        <v>27</v>
      </c>
      <c r="BA29" s="1527">
        <v>28</v>
      </c>
      <c r="BB29" s="1527">
        <v>29</v>
      </c>
      <c r="BC29" s="1527">
        <v>30</v>
      </c>
      <c r="BD29" s="1528">
        <v>31</v>
      </c>
      <c r="BE29" s="1528">
        <v>32</v>
      </c>
      <c r="BF29" s="1528">
        <v>33</v>
      </c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</row>
    <row r="30" spans="1:72" ht="13.5" thickBot="1">
      <c r="A30" s="27"/>
      <c r="B30" s="921" t="s">
        <v>325</v>
      </c>
      <c r="C30" s="922"/>
      <c r="D30" s="923"/>
      <c r="E30" s="923"/>
      <c r="F30" s="923"/>
      <c r="G30" s="923"/>
      <c r="H30" s="923"/>
      <c r="I30" s="923"/>
      <c r="J30" s="923"/>
      <c r="K30" s="923"/>
      <c r="L30" s="1126"/>
      <c r="M30" s="1126"/>
      <c r="N30" s="1126"/>
      <c r="O30" s="1126"/>
      <c r="P30" s="1126">
        <v>14</v>
      </c>
      <c r="Q30" s="979"/>
      <c r="R30" s="979"/>
      <c r="S30" s="979"/>
      <c r="T30" s="979"/>
      <c r="U30" s="979"/>
      <c r="V30" s="979"/>
      <c r="W30" s="981"/>
      <c r="X30" s="27"/>
      <c r="Y30" s="960" t="s">
        <v>325</v>
      </c>
      <c r="Z30" s="961"/>
      <c r="AA30" s="923"/>
      <c r="AB30" s="923"/>
      <c r="AC30" s="923"/>
      <c r="AD30" s="923"/>
      <c r="AE30" s="923"/>
      <c r="AF30" s="923"/>
      <c r="AG30" s="923"/>
      <c r="AH30" s="923"/>
      <c r="AI30" s="1126"/>
      <c r="AJ30" s="1126"/>
      <c r="AK30" s="1126"/>
      <c r="AL30" s="1126"/>
      <c r="AM30" s="1126"/>
      <c r="AN30" s="1126"/>
      <c r="AO30" s="1126">
        <v>16</v>
      </c>
      <c r="AP30" s="980"/>
      <c r="AQ30" s="979"/>
      <c r="AR30" s="979"/>
      <c r="AS30" s="979"/>
      <c r="AT30" s="980"/>
      <c r="AU30" s="979"/>
      <c r="AV30" s="979"/>
      <c r="AW30" s="979"/>
      <c r="AX30" s="979"/>
      <c r="AY30" s="979"/>
      <c r="AZ30" s="979"/>
      <c r="BA30" s="1358"/>
      <c r="BB30" s="1358"/>
      <c r="BC30" s="1391"/>
      <c r="BD30" s="979"/>
      <c r="BE30" s="979"/>
      <c r="BF30" s="1350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</row>
    <row r="31" spans="1:72" ht="13.5" thickBot="1">
      <c r="A31" s="27"/>
      <c r="B31" s="925" t="s">
        <v>73</v>
      </c>
      <c r="C31" s="926"/>
      <c r="D31" s="927"/>
      <c r="E31" s="927"/>
      <c r="F31" s="927"/>
      <c r="G31" s="927"/>
      <c r="H31" s="927">
        <v>6</v>
      </c>
      <c r="I31" s="928"/>
      <c r="J31" s="928"/>
      <c r="K31" s="928"/>
      <c r="L31" s="982"/>
      <c r="M31" s="982"/>
      <c r="N31" s="982"/>
      <c r="O31" s="982"/>
      <c r="P31" s="982"/>
      <c r="Q31" s="982"/>
      <c r="R31" s="982"/>
      <c r="S31" s="982"/>
      <c r="T31" s="982"/>
      <c r="U31" s="982"/>
      <c r="V31" s="982"/>
      <c r="W31" s="984"/>
      <c r="X31" s="27"/>
      <c r="Y31" s="962" t="s">
        <v>73</v>
      </c>
      <c r="Z31" s="963"/>
      <c r="AA31" s="927"/>
      <c r="AB31" s="927"/>
      <c r="AC31" s="927"/>
      <c r="AD31" s="927"/>
      <c r="AE31" s="927"/>
      <c r="AF31" s="927"/>
      <c r="AG31" s="927"/>
      <c r="AH31" s="927"/>
      <c r="AI31" s="991"/>
      <c r="AJ31" s="991"/>
      <c r="AK31" s="991"/>
      <c r="AL31" s="991"/>
      <c r="AM31" s="991"/>
      <c r="AN31" s="991"/>
      <c r="AO31" s="991"/>
      <c r="AP31" s="1411"/>
      <c r="AQ31" s="991"/>
      <c r="AR31" s="991"/>
      <c r="AS31" s="991"/>
      <c r="AT31" s="1411"/>
      <c r="AU31" s="991"/>
      <c r="AV31" s="991"/>
      <c r="AW31" s="991"/>
      <c r="AX31" s="991"/>
      <c r="AY31" s="991"/>
      <c r="AZ31" s="991"/>
      <c r="BA31" s="1510"/>
      <c r="BB31" s="1510">
        <v>29</v>
      </c>
      <c r="BC31" s="1392"/>
      <c r="BD31" s="982"/>
      <c r="BE31" s="982"/>
      <c r="BF31" s="1351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</row>
    <row r="32" spans="1:72" ht="13.5" thickBot="1">
      <c r="A32" s="27"/>
      <c r="B32" s="929" t="s">
        <v>1034</v>
      </c>
      <c r="C32" s="930"/>
      <c r="D32" s="931"/>
      <c r="E32" s="931"/>
      <c r="F32" s="931"/>
      <c r="G32" s="931"/>
      <c r="H32" s="931"/>
      <c r="I32" s="931"/>
      <c r="J32" s="931"/>
      <c r="K32" s="931"/>
      <c r="L32" s="1118"/>
      <c r="M32" s="1118"/>
      <c r="N32" s="1118"/>
      <c r="O32" s="1118"/>
      <c r="P32" s="1118"/>
      <c r="Q32" s="1118"/>
      <c r="R32" s="1118"/>
      <c r="S32" s="1118">
        <v>17</v>
      </c>
      <c r="T32" s="985"/>
      <c r="U32" s="985"/>
      <c r="V32" s="985"/>
      <c r="W32" s="986"/>
      <c r="X32" s="27"/>
      <c r="Y32" s="964" t="s">
        <v>1034</v>
      </c>
      <c r="Z32" s="965"/>
      <c r="AA32" s="931"/>
      <c r="AB32" s="931"/>
      <c r="AC32" s="931"/>
      <c r="AD32" s="931"/>
      <c r="AE32" s="931"/>
      <c r="AF32" s="931"/>
      <c r="AG32" s="931"/>
      <c r="AH32" s="931"/>
      <c r="AI32" s="1118"/>
      <c r="AJ32" s="1118"/>
      <c r="AK32" s="1118"/>
      <c r="AL32" s="1118"/>
      <c r="AM32" s="1118"/>
      <c r="AN32" s="1118"/>
      <c r="AO32" s="1118"/>
      <c r="AP32" s="1118"/>
      <c r="AQ32" s="1118"/>
      <c r="AR32" s="1118"/>
      <c r="AS32" s="1118">
        <v>20</v>
      </c>
      <c r="AT32" s="985"/>
      <c r="AU32" s="985"/>
      <c r="AV32" s="985"/>
      <c r="AW32" s="985"/>
      <c r="AX32" s="985"/>
      <c r="AY32" s="985"/>
      <c r="AZ32" s="985"/>
      <c r="BA32" s="1355"/>
      <c r="BB32" s="1355"/>
      <c r="BC32" s="1393"/>
      <c r="BD32" s="985"/>
      <c r="BE32" s="985"/>
      <c r="BF32" s="1352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</row>
    <row r="33" spans="1:72" ht="13.5" thickBot="1">
      <c r="A33" s="27"/>
      <c r="B33" s="933" t="s">
        <v>273</v>
      </c>
      <c r="C33" s="934"/>
      <c r="D33" s="935"/>
      <c r="E33" s="935"/>
      <c r="F33" s="935"/>
      <c r="G33" s="935"/>
      <c r="H33" s="935"/>
      <c r="I33" s="935">
        <v>7</v>
      </c>
      <c r="J33" s="932"/>
      <c r="K33" s="932"/>
      <c r="L33" s="985"/>
      <c r="M33" s="985"/>
      <c r="N33" s="985"/>
      <c r="O33" s="985"/>
      <c r="P33" s="985"/>
      <c r="Q33" s="985"/>
      <c r="R33" s="985"/>
      <c r="S33" s="985"/>
      <c r="T33" s="985"/>
      <c r="U33" s="985"/>
      <c r="V33" s="985"/>
      <c r="W33" s="986"/>
      <c r="X33" s="27"/>
      <c r="Y33" s="966" t="s">
        <v>273</v>
      </c>
      <c r="Z33" s="967"/>
      <c r="AA33" s="935"/>
      <c r="AB33" s="935"/>
      <c r="AC33" s="935"/>
      <c r="AD33" s="935"/>
      <c r="AE33" s="935"/>
      <c r="AF33" s="935"/>
      <c r="AG33" s="935"/>
      <c r="AH33" s="935"/>
      <c r="AI33" s="987"/>
      <c r="AJ33" s="987"/>
      <c r="AK33" s="987"/>
      <c r="AL33" s="987"/>
      <c r="AM33" s="987"/>
      <c r="AN33" s="987"/>
      <c r="AO33" s="987"/>
      <c r="AP33" s="987"/>
      <c r="AQ33" s="987"/>
      <c r="AR33" s="987"/>
      <c r="AS33" s="987"/>
      <c r="AT33" s="987"/>
      <c r="AU33" s="987"/>
      <c r="AV33" s="987"/>
      <c r="AW33" s="987"/>
      <c r="AX33" s="987"/>
      <c r="AY33" s="987"/>
      <c r="AZ33" s="987"/>
      <c r="BA33" s="1492"/>
      <c r="BB33" s="1492"/>
      <c r="BC33" s="1511">
        <v>30</v>
      </c>
      <c r="BD33" s="985"/>
      <c r="BE33" s="985"/>
      <c r="BF33" s="1352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</row>
    <row r="34" spans="1:72" ht="13.5" thickBot="1">
      <c r="A34" s="27"/>
      <c r="B34" s="936" t="s">
        <v>1083</v>
      </c>
      <c r="C34" s="937"/>
      <c r="D34" s="938"/>
      <c r="E34" s="938"/>
      <c r="F34" s="938"/>
      <c r="G34" s="938"/>
      <c r="H34" s="938"/>
      <c r="I34" s="938"/>
      <c r="J34" s="938"/>
      <c r="K34" s="938"/>
      <c r="L34" s="992"/>
      <c r="M34" s="992"/>
      <c r="N34" s="992"/>
      <c r="O34" s="992"/>
      <c r="P34" s="992">
        <v>14</v>
      </c>
      <c r="Q34" s="985"/>
      <c r="R34" s="985"/>
      <c r="S34" s="985"/>
      <c r="T34" s="985"/>
      <c r="U34" s="985"/>
      <c r="V34" s="985"/>
      <c r="W34" s="986"/>
      <c r="X34" s="27"/>
      <c r="Y34" s="968" t="s">
        <v>1083</v>
      </c>
      <c r="Z34" s="969"/>
      <c r="AA34" s="938"/>
      <c r="AB34" s="938"/>
      <c r="AC34" s="938"/>
      <c r="AD34" s="938"/>
      <c r="AE34" s="938"/>
      <c r="AF34" s="938"/>
      <c r="AG34" s="938"/>
      <c r="AH34" s="938"/>
      <c r="AI34" s="992"/>
      <c r="AJ34" s="992"/>
      <c r="AK34" s="992"/>
      <c r="AL34" s="992"/>
      <c r="AM34" s="992"/>
      <c r="AN34" s="992"/>
      <c r="AO34" s="992"/>
      <c r="AP34" s="992"/>
      <c r="AQ34" s="992"/>
      <c r="AR34" s="992"/>
      <c r="AS34" s="992"/>
      <c r="AT34" s="992"/>
      <c r="AU34" s="992"/>
      <c r="AV34" s="992"/>
      <c r="AW34" s="992">
        <v>24</v>
      </c>
      <c r="AX34" s="985"/>
      <c r="AY34" s="985"/>
      <c r="AZ34" s="985"/>
      <c r="BA34" s="1355"/>
      <c r="BB34" s="1355"/>
      <c r="BC34" s="1393"/>
      <c r="BD34" s="985"/>
      <c r="BE34" s="985"/>
      <c r="BF34" s="1352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</row>
    <row r="35" spans="1:72" ht="13.5" thickBot="1">
      <c r="A35" s="27"/>
      <c r="B35" s="939" t="s">
        <v>1002</v>
      </c>
      <c r="C35" s="940"/>
      <c r="D35" s="941"/>
      <c r="E35" s="941"/>
      <c r="F35" s="941"/>
      <c r="G35" s="941"/>
      <c r="H35" s="941"/>
      <c r="I35" s="941"/>
      <c r="J35" s="941"/>
      <c r="K35" s="941"/>
      <c r="L35" s="993"/>
      <c r="M35" s="993"/>
      <c r="N35" s="993"/>
      <c r="O35" s="993">
        <v>13</v>
      </c>
      <c r="P35" s="982"/>
      <c r="Q35" s="982"/>
      <c r="R35" s="982"/>
      <c r="S35" s="982"/>
      <c r="T35" s="982"/>
      <c r="U35" s="982"/>
      <c r="V35" s="982"/>
      <c r="W35" s="984"/>
      <c r="X35" s="27"/>
      <c r="Y35" s="970" t="s">
        <v>1002</v>
      </c>
      <c r="Z35" s="1055"/>
      <c r="AA35" s="1056"/>
      <c r="AB35" s="1056"/>
      <c r="AC35" s="1056"/>
      <c r="AD35" s="1056"/>
      <c r="AE35" s="1056"/>
      <c r="AF35" s="1056"/>
      <c r="AG35" s="1056"/>
      <c r="AH35" s="1056"/>
      <c r="AI35" s="1054"/>
      <c r="AJ35" s="1054"/>
      <c r="AK35" s="1054"/>
      <c r="AL35" s="1054"/>
      <c r="AM35" s="1054"/>
      <c r="AN35" s="1054"/>
      <c r="AO35" s="1054"/>
      <c r="AP35" s="1054"/>
      <c r="AQ35" s="1054"/>
      <c r="AR35" s="1054"/>
      <c r="AS35" s="1054"/>
      <c r="AT35" s="1054"/>
      <c r="AU35" s="1054">
        <v>22</v>
      </c>
      <c r="AV35" s="983"/>
      <c r="AW35" s="983"/>
      <c r="AX35" s="983"/>
      <c r="AY35" s="983"/>
      <c r="AZ35" s="983"/>
      <c r="BA35" s="1357"/>
      <c r="BB35" s="1357"/>
      <c r="BC35" s="1396"/>
      <c r="BD35" s="982"/>
      <c r="BE35" s="982"/>
      <c r="BF35" s="1351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</row>
    <row r="36" spans="1:72" ht="13.5" thickBot="1">
      <c r="A36" s="27"/>
      <c r="B36" s="942" t="s">
        <v>1258</v>
      </c>
      <c r="C36" s="943"/>
      <c r="D36" s="944"/>
      <c r="E36" s="944"/>
      <c r="F36" s="944"/>
      <c r="G36" s="944"/>
      <c r="H36" s="944"/>
      <c r="I36" s="944"/>
      <c r="J36" s="944"/>
      <c r="K36" s="944"/>
      <c r="L36" s="1046"/>
      <c r="M36" s="1046"/>
      <c r="N36" s="1046">
        <v>12</v>
      </c>
      <c r="O36" s="982"/>
      <c r="P36" s="982"/>
      <c r="Q36" s="982"/>
      <c r="R36" s="982"/>
      <c r="S36" s="982"/>
      <c r="T36" s="982"/>
      <c r="U36" s="982"/>
      <c r="V36" s="982"/>
      <c r="W36" s="984"/>
      <c r="X36" s="27"/>
      <c r="Y36" s="971" t="s">
        <v>1258</v>
      </c>
      <c r="Z36" s="972"/>
      <c r="AA36" s="944"/>
      <c r="AB36" s="944"/>
      <c r="AC36" s="944"/>
      <c r="AD36" s="944"/>
      <c r="AE36" s="944"/>
      <c r="AF36" s="944"/>
      <c r="AG36" s="944"/>
      <c r="AH36" s="1045"/>
      <c r="AI36" s="1046"/>
      <c r="AJ36" s="1046"/>
      <c r="AK36" s="1046"/>
      <c r="AL36" s="1046"/>
      <c r="AM36" s="1046"/>
      <c r="AN36" s="1046"/>
      <c r="AO36" s="1046"/>
      <c r="AP36" s="1446"/>
      <c r="AQ36" s="1046"/>
      <c r="AR36" s="1046"/>
      <c r="AS36" s="1046"/>
      <c r="AT36" s="1446"/>
      <c r="AU36" s="1046"/>
      <c r="AV36" s="1046"/>
      <c r="AW36" s="1046">
        <v>24</v>
      </c>
      <c r="AX36" s="982"/>
      <c r="AY36" s="982"/>
      <c r="AZ36" s="982"/>
      <c r="BA36" s="1356"/>
      <c r="BB36" s="1356"/>
      <c r="BC36" s="1392"/>
      <c r="BD36" s="982"/>
      <c r="BE36" s="982"/>
      <c r="BF36" s="1351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</row>
    <row r="37" spans="1:72" ht="13.5" thickBot="1">
      <c r="A37" s="27"/>
      <c r="B37" s="945" t="s">
        <v>324</v>
      </c>
      <c r="C37" s="946"/>
      <c r="D37" s="947"/>
      <c r="E37" s="947"/>
      <c r="F37" s="947"/>
      <c r="G37" s="947"/>
      <c r="H37" s="947"/>
      <c r="I37" s="947"/>
      <c r="J37" s="947"/>
      <c r="K37" s="947"/>
      <c r="L37" s="994"/>
      <c r="M37" s="994"/>
      <c r="N37" s="994"/>
      <c r="O37" s="994"/>
      <c r="P37" s="994"/>
      <c r="Q37" s="994"/>
      <c r="R37" s="994">
        <v>16</v>
      </c>
      <c r="S37" s="982"/>
      <c r="T37" s="982"/>
      <c r="U37" s="982"/>
      <c r="V37" s="982"/>
      <c r="W37" s="984"/>
      <c r="X37" s="27"/>
      <c r="Y37" s="973" t="s">
        <v>324</v>
      </c>
      <c r="Z37" s="974"/>
      <c r="AA37" s="947"/>
      <c r="AB37" s="947"/>
      <c r="AC37" s="947"/>
      <c r="AD37" s="947"/>
      <c r="AE37" s="947"/>
      <c r="AF37" s="947"/>
      <c r="AG37" s="947"/>
      <c r="AH37" s="947"/>
      <c r="AI37" s="994"/>
      <c r="AJ37" s="994"/>
      <c r="AK37" s="994"/>
      <c r="AL37" s="994"/>
      <c r="AM37" s="994"/>
      <c r="AN37" s="994"/>
      <c r="AO37" s="994"/>
      <c r="AP37" s="994"/>
      <c r="AQ37" s="994"/>
      <c r="AR37" s="994"/>
      <c r="AS37" s="994"/>
      <c r="AT37" s="994">
        <v>21</v>
      </c>
      <c r="AU37" s="982"/>
      <c r="AV37" s="982"/>
      <c r="AW37" s="982"/>
      <c r="AX37" s="982"/>
      <c r="AY37" s="982"/>
      <c r="AZ37" s="982"/>
      <c r="BA37" s="1356"/>
      <c r="BB37" s="1356"/>
      <c r="BC37" s="1392"/>
      <c r="BD37" s="982"/>
      <c r="BE37" s="982"/>
      <c r="BF37" s="1351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</row>
    <row r="38" spans="1:72" ht="13.5" thickBot="1">
      <c r="A38" s="27"/>
      <c r="B38" s="948" t="s">
        <v>1157</v>
      </c>
      <c r="C38" s="949"/>
      <c r="D38" s="950"/>
      <c r="E38" s="950"/>
      <c r="F38" s="950"/>
      <c r="G38" s="950"/>
      <c r="H38" s="950"/>
      <c r="I38" s="950"/>
      <c r="J38" s="950"/>
      <c r="K38" s="950">
        <v>9</v>
      </c>
      <c r="L38" s="985"/>
      <c r="M38" s="985"/>
      <c r="N38" s="985"/>
      <c r="O38" s="985"/>
      <c r="P38" s="985"/>
      <c r="Q38" s="985"/>
      <c r="R38" s="985"/>
      <c r="S38" s="985"/>
      <c r="T38" s="985"/>
      <c r="U38" s="985"/>
      <c r="V38" s="985"/>
      <c r="W38" s="986"/>
      <c r="X38" s="27"/>
      <c r="Y38" s="948" t="s">
        <v>1157</v>
      </c>
      <c r="Z38" s="975"/>
      <c r="AA38" s="950"/>
      <c r="AB38" s="950"/>
      <c r="AC38" s="950"/>
      <c r="AD38" s="950"/>
      <c r="AE38" s="950"/>
      <c r="AF38" s="950"/>
      <c r="AG38" s="950"/>
      <c r="AH38" s="950"/>
      <c r="AI38" s="995"/>
      <c r="AJ38" s="995"/>
      <c r="AK38" s="995"/>
      <c r="AL38" s="995"/>
      <c r="AM38" s="995"/>
      <c r="AN38" s="995"/>
      <c r="AO38" s="995"/>
      <c r="AP38" s="995"/>
      <c r="AQ38" s="995"/>
      <c r="AR38" s="995"/>
      <c r="AS38" s="995"/>
      <c r="AT38" s="995"/>
      <c r="AU38" s="995"/>
      <c r="AV38" s="995"/>
      <c r="AW38" s="995"/>
      <c r="AX38" s="995"/>
      <c r="AY38" s="995"/>
      <c r="AZ38" s="995">
        <v>27</v>
      </c>
      <c r="BA38" s="1355"/>
      <c r="BB38" s="1355"/>
      <c r="BC38" s="1393"/>
      <c r="BD38" s="985"/>
      <c r="BE38" s="985"/>
      <c r="BF38" s="1352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</row>
    <row r="39" spans="1:72" ht="13.5" thickBot="1">
      <c r="A39" s="27"/>
      <c r="B39" s="951" t="s">
        <v>312</v>
      </c>
      <c r="C39" s="952"/>
      <c r="D39" s="953"/>
      <c r="E39" s="953"/>
      <c r="F39" s="953"/>
      <c r="G39" s="953"/>
      <c r="H39" s="953"/>
      <c r="I39" s="953"/>
      <c r="J39" s="953"/>
      <c r="K39" s="953"/>
      <c r="L39" s="996"/>
      <c r="M39" s="996"/>
      <c r="N39" s="996"/>
      <c r="O39" s="996">
        <v>13</v>
      </c>
      <c r="P39" s="989"/>
      <c r="Q39" s="989"/>
      <c r="R39" s="989"/>
      <c r="S39" s="989"/>
      <c r="T39" s="989"/>
      <c r="U39" s="989"/>
      <c r="V39" s="989"/>
      <c r="W39" s="990"/>
      <c r="X39" s="27"/>
      <c r="Y39" s="951" t="s">
        <v>312</v>
      </c>
      <c r="Z39" s="976"/>
      <c r="AA39" s="953"/>
      <c r="AB39" s="953"/>
      <c r="AC39" s="953"/>
      <c r="AD39" s="953"/>
      <c r="AE39" s="953"/>
      <c r="AF39" s="953"/>
      <c r="AG39" s="953"/>
      <c r="AH39" s="953"/>
      <c r="AI39" s="996"/>
      <c r="AJ39" s="996"/>
      <c r="AK39" s="996"/>
      <c r="AL39" s="996"/>
      <c r="AM39" s="996"/>
      <c r="AN39" s="996"/>
      <c r="AO39" s="996"/>
      <c r="AP39" s="996"/>
      <c r="AQ39" s="996"/>
      <c r="AR39" s="996"/>
      <c r="AS39" s="996"/>
      <c r="AT39" s="996"/>
      <c r="AU39" s="996"/>
      <c r="AV39" s="996"/>
      <c r="AW39" s="996"/>
      <c r="AX39" s="996">
        <v>25</v>
      </c>
      <c r="AY39" s="989"/>
      <c r="AZ39" s="989"/>
      <c r="BA39" s="1354"/>
      <c r="BB39" s="1354"/>
      <c r="BC39" s="1394"/>
      <c r="BD39" s="989"/>
      <c r="BE39" s="989"/>
      <c r="BF39" s="1353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</row>
    <row r="40" spans="1:72" ht="6" customHeight="1" thickBot="1">
      <c r="A40" s="27"/>
      <c r="B40" s="954"/>
      <c r="C40" s="955"/>
      <c r="D40" s="955"/>
      <c r="E40" s="955"/>
      <c r="F40" s="955"/>
      <c r="G40" s="955"/>
      <c r="H40" s="955"/>
      <c r="I40" s="955"/>
      <c r="J40" s="955"/>
      <c r="K40" s="955"/>
      <c r="L40" s="955"/>
      <c r="M40" s="955"/>
      <c r="N40" s="955"/>
      <c r="O40" s="955"/>
      <c r="P40" s="955"/>
      <c r="Q40" s="955"/>
      <c r="R40" s="955"/>
      <c r="S40" s="955"/>
      <c r="T40" s="955"/>
      <c r="U40" s="955"/>
      <c r="V40" s="955"/>
      <c r="W40" s="955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</row>
    <row r="41" spans="1:72" ht="13.5" thickBot="1">
      <c r="A41" s="27"/>
      <c r="B41" s="957" t="s">
        <v>968</v>
      </c>
      <c r="C41" s="2087" t="s">
        <v>75</v>
      </c>
      <c r="D41" s="2088"/>
      <c r="E41" s="2088"/>
      <c r="F41" s="2088"/>
      <c r="G41" s="2088"/>
      <c r="H41" s="2088"/>
      <c r="I41" s="2088"/>
      <c r="J41" s="2088"/>
      <c r="K41" s="2088"/>
      <c r="L41" s="2088"/>
      <c r="M41" s="2088"/>
      <c r="N41" s="2088"/>
      <c r="O41" s="2088"/>
      <c r="P41" s="2088"/>
      <c r="Q41" s="2088"/>
      <c r="R41" s="2088"/>
      <c r="S41" s="2088"/>
      <c r="T41" s="2088"/>
      <c r="U41" s="2088"/>
      <c r="V41" s="2088"/>
      <c r="W41" s="2089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</row>
    <row r="42" spans="1:72" ht="13.5" thickBot="1">
      <c r="A42" s="27"/>
      <c r="B42" s="958" t="s">
        <v>350</v>
      </c>
      <c r="C42" s="1540">
        <v>1</v>
      </c>
      <c r="D42" s="959">
        <v>2</v>
      </c>
      <c r="E42" s="959">
        <v>3</v>
      </c>
      <c r="F42" s="959">
        <v>4</v>
      </c>
      <c r="G42" s="959">
        <v>5</v>
      </c>
      <c r="H42" s="959">
        <v>6</v>
      </c>
      <c r="I42" s="959">
        <v>7</v>
      </c>
      <c r="J42" s="959">
        <v>8</v>
      </c>
      <c r="K42" s="959">
        <v>9</v>
      </c>
      <c r="L42" s="977">
        <v>10</v>
      </c>
      <c r="M42" s="977">
        <v>11</v>
      </c>
      <c r="N42" s="977">
        <v>12</v>
      </c>
      <c r="O42" s="977">
        <v>13</v>
      </c>
      <c r="P42" s="977">
        <v>14</v>
      </c>
      <c r="Q42" s="977">
        <v>15</v>
      </c>
      <c r="R42" s="977">
        <v>16</v>
      </c>
      <c r="S42" s="977">
        <v>17</v>
      </c>
      <c r="T42" s="977">
        <v>18</v>
      </c>
      <c r="U42" s="977">
        <v>19</v>
      </c>
      <c r="V42" s="977">
        <v>20</v>
      </c>
      <c r="W42" s="978">
        <v>21</v>
      </c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</row>
    <row r="43" spans="1:72" ht="13.5" thickBot="1">
      <c r="A43" s="27"/>
      <c r="B43" s="960" t="s">
        <v>325</v>
      </c>
      <c r="C43" s="922"/>
      <c r="D43" s="923"/>
      <c r="E43" s="923"/>
      <c r="F43" s="923"/>
      <c r="G43" s="923"/>
      <c r="H43" s="923"/>
      <c r="I43" s="923">
        <v>7</v>
      </c>
      <c r="J43" s="924"/>
      <c r="K43" s="924"/>
      <c r="L43" s="979"/>
      <c r="M43" s="979"/>
      <c r="N43" s="979"/>
      <c r="O43" s="979"/>
      <c r="P43" s="979"/>
      <c r="Q43" s="979"/>
      <c r="R43" s="979"/>
      <c r="S43" s="980"/>
      <c r="T43" s="979"/>
      <c r="U43" s="979"/>
      <c r="V43" s="979"/>
      <c r="W43" s="1538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</row>
    <row r="44" spans="1:72" ht="13.5" thickBot="1">
      <c r="A44" s="27"/>
      <c r="B44" s="962" t="s">
        <v>73</v>
      </c>
      <c r="C44" s="926"/>
      <c r="D44" s="927"/>
      <c r="E44" s="927"/>
      <c r="F44" s="927"/>
      <c r="G44" s="927"/>
      <c r="H44" s="927"/>
      <c r="I44" s="927"/>
      <c r="J44" s="927"/>
      <c r="K44" s="927"/>
      <c r="L44" s="991"/>
      <c r="M44" s="991"/>
      <c r="N44" s="991"/>
      <c r="O44" s="991"/>
      <c r="P44" s="991">
        <v>14</v>
      </c>
      <c r="Q44" s="982"/>
      <c r="R44" s="982"/>
      <c r="S44" s="983"/>
      <c r="T44" s="982"/>
      <c r="U44" s="982"/>
      <c r="V44" s="982"/>
      <c r="W44" s="105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</row>
    <row r="45" spans="1:72" ht="13.5" thickBot="1">
      <c r="A45" s="27"/>
      <c r="B45" s="964" t="s">
        <v>1034</v>
      </c>
      <c r="C45" s="930"/>
      <c r="D45" s="931"/>
      <c r="E45" s="931"/>
      <c r="F45" s="931"/>
      <c r="G45" s="931"/>
      <c r="H45" s="931"/>
      <c r="I45" s="931"/>
      <c r="J45" s="931"/>
      <c r="K45" s="931"/>
      <c r="L45" s="1118"/>
      <c r="M45" s="1118">
        <v>11</v>
      </c>
      <c r="N45" s="985"/>
      <c r="O45" s="985"/>
      <c r="P45" s="985"/>
      <c r="Q45" s="985"/>
      <c r="R45" s="985"/>
      <c r="S45" s="985"/>
      <c r="T45" s="985"/>
      <c r="U45" s="985"/>
      <c r="V45" s="985"/>
      <c r="W45" s="986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</row>
    <row r="46" spans="1:72" ht="13.5" thickBot="1">
      <c r="A46" s="27"/>
      <c r="B46" s="966" t="s">
        <v>273</v>
      </c>
      <c r="C46" s="934"/>
      <c r="D46" s="935"/>
      <c r="E46" s="935"/>
      <c r="F46" s="935"/>
      <c r="G46" s="935"/>
      <c r="H46" s="935"/>
      <c r="I46" s="935"/>
      <c r="J46" s="935"/>
      <c r="K46" s="935"/>
      <c r="L46" s="987"/>
      <c r="M46" s="987">
        <v>11</v>
      </c>
      <c r="N46" s="985"/>
      <c r="O46" s="985"/>
      <c r="P46" s="985"/>
      <c r="Q46" s="985"/>
      <c r="R46" s="985"/>
      <c r="S46" s="985"/>
      <c r="T46" s="985"/>
      <c r="U46" s="985"/>
      <c r="V46" s="985"/>
      <c r="W46" s="986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</row>
    <row r="47" spans="1:72" ht="13.5" thickBot="1">
      <c r="A47" s="27"/>
      <c r="B47" s="968" t="s">
        <v>1083</v>
      </c>
      <c r="C47" s="937"/>
      <c r="D47" s="938"/>
      <c r="E47" s="938"/>
      <c r="F47" s="938"/>
      <c r="G47" s="938"/>
      <c r="H47" s="938"/>
      <c r="I47" s="938"/>
      <c r="J47" s="938"/>
      <c r="K47" s="938"/>
      <c r="L47" s="992"/>
      <c r="M47" s="992"/>
      <c r="N47" s="992"/>
      <c r="O47" s="992">
        <v>13</v>
      </c>
      <c r="P47" s="985"/>
      <c r="Q47" s="985"/>
      <c r="R47" s="985"/>
      <c r="S47" s="985"/>
      <c r="T47" s="985"/>
      <c r="U47" s="985"/>
      <c r="V47" s="985"/>
      <c r="W47" s="986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</row>
    <row r="48" spans="1:72" ht="13.5" thickBot="1">
      <c r="A48" s="27"/>
      <c r="B48" s="970" t="s">
        <v>1002</v>
      </c>
      <c r="C48" s="940"/>
      <c r="D48" s="941"/>
      <c r="E48" s="941"/>
      <c r="F48" s="941"/>
      <c r="G48" s="941"/>
      <c r="H48" s="941"/>
      <c r="I48" s="941"/>
      <c r="J48" s="941"/>
      <c r="K48" s="941"/>
      <c r="L48" s="993">
        <v>10</v>
      </c>
      <c r="M48" s="988"/>
      <c r="N48" s="982"/>
      <c r="O48" s="982"/>
      <c r="P48" s="982"/>
      <c r="Q48" s="982"/>
      <c r="R48" s="982"/>
      <c r="S48" s="983"/>
      <c r="T48" s="982"/>
      <c r="U48" s="982"/>
      <c r="V48" s="982"/>
      <c r="W48" s="105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</row>
    <row r="49" spans="1:72" ht="13.5" thickBot="1">
      <c r="A49" s="27"/>
      <c r="B49" s="971" t="s">
        <v>1258</v>
      </c>
      <c r="C49" s="943"/>
      <c r="D49" s="944"/>
      <c r="E49" s="944"/>
      <c r="F49" s="944"/>
      <c r="G49" s="944"/>
      <c r="H49" s="944"/>
      <c r="I49" s="944"/>
      <c r="J49" s="944"/>
      <c r="K49" s="944"/>
      <c r="L49" s="1046"/>
      <c r="M49" s="1046"/>
      <c r="N49" s="1046">
        <v>12</v>
      </c>
      <c r="O49" s="982"/>
      <c r="P49" s="982"/>
      <c r="Q49" s="982"/>
      <c r="R49" s="982"/>
      <c r="S49" s="983"/>
      <c r="T49" s="982"/>
      <c r="U49" s="982"/>
      <c r="V49" s="982"/>
      <c r="W49" s="105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</row>
    <row r="50" spans="1:72" ht="13.5" thickBot="1">
      <c r="A50" s="27"/>
      <c r="B50" s="973" t="s">
        <v>324</v>
      </c>
      <c r="C50" s="946"/>
      <c r="D50" s="947"/>
      <c r="E50" s="947"/>
      <c r="F50" s="947"/>
      <c r="G50" s="947"/>
      <c r="H50" s="947"/>
      <c r="I50" s="947"/>
      <c r="J50" s="947"/>
      <c r="K50" s="947"/>
      <c r="L50" s="994"/>
      <c r="M50" s="994">
        <v>11</v>
      </c>
      <c r="N50" s="982"/>
      <c r="O50" s="982"/>
      <c r="P50" s="982"/>
      <c r="Q50" s="982"/>
      <c r="R50" s="982"/>
      <c r="S50" s="982"/>
      <c r="T50" s="982"/>
      <c r="U50" s="982"/>
      <c r="V50" s="982"/>
      <c r="W50" s="984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</row>
    <row r="51" spans="1:72" ht="13.5" thickBot="1">
      <c r="A51" s="27"/>
      <c r="B51" s="948" t="s">
        <v>1157</v>
      </c>
      <c r="C51" s="949"/>
      <c r="D51" s="950"/>
      <c r="E51" s="950"/>
      <c r="F51" s="950"/>
      <c r="G51" s="950"/>
      <c r="H51" s="950"/>
      <c r="I51" s="950"/>
      <c r="J51" s="950"/>
      <c r="K51" s="950"/>
      <c r="L51" s="995"/>
      <c r="M51" s="995"/>
      <c r="N51" s="995"/>
      <c r="O51" s="995"/>
      <c r="P51" s="995">
        <v>14</v>
      </c>
      <c r="Q51" s="985"/>
      <c r="R51" s="985"/>
      <c r="S51" s="985"/>
      <c r="T51" s="985"/>
      <c r="U51" s="985"/>
      <c r="V51" s="985"/>
      <c r="W51" s="986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</row>
    <row r="52" spans="1:72" ht="13.5" thickBot="1">
      <c r="A52" s="27"/>
      <c r="B52" s="951" t="s">
        <v>312</v>
      </c>
      <c r="C52" s="952"/>
      <c r="D52" s="953"/>
      <c r="E52" s="953"/>
      <c r="F52" s="953"/>
      <c r="G52" s="953"/>
      <c r="H52" s="953"/>
      <c r="I52" s="953"/>
      <c r="J52" s="953"/>
      <c r="K52" s="953"/>
      <c r="L52" s="996"/>
      <c r="M52" s="996">
        <v>11</v>
      </c>
      <c r="N52" s="989"/>
      <c r="O52" s="989"/>
      <c r="P52" s="989"/>
      <c r="Q52" s="989"/>
      <c r="R52" s="989"/>
      <c r="S52" s="989"/>
      <c r="T52" s="989"/>
      <c r="U52" s="989"/>
      <c r="V52" s="989"/>
      <c r="W52" s="990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</row>
    <row r="53" spans="1:72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</row>
    <row r="54" spans="1:72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</row>
    <row r="55" spans="1:72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</row>
    <row r="56" spans="1:72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</row>
    <row r="57" spans="1:72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</row>
    <row r="58" spans="1:72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</row>
    <row r="59" spans="1:72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</row>
    <row r="60" spans="1:72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</row>
    <row r="61" spans="1:72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</row>
    <row r="62" spans="1:72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</row>
    <row r="63" spans="1:72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</row>
    <row r="64" spans="1:72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</row>
    <row r="65" spans="1:72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</row>
    <row r="66" spans="1:72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</row>
    <row r="67" spans="1:72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</row>
    <row r="68" spans="1:72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</row>
    <row r="69" spans="1:72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</row>
    <row r="70" spans="1:72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</row>
    <row r="71" spans="1:72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</row>
    <row r="72" spans="1:72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</row>
    <row r="73" spans="1:72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</row>
    <row r="74" spans="1:72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</row>
    <row r="75" spans="1:72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</row>
    <row r="76" spans="1:72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</row>
    <row r="77" spans="1:72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</row>
    <row r="78" spans="1:72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</row>
    <row r="79" spans="1:72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</row>
    <row r="80" spans="1:72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</row>
    <row r="81" spans="1:72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</row>
    <row r="82" spans="1:72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</row>
    <row r="83" spans="1:72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</row>
    <row r="84" spans="1:72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</row>
    <row r="85" spans="1:72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</row>
    <row r="86" spans="1:72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</row>
    <row r="87" spans="1:72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</row>
    <row r="88" spans="1:72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</row>
    <row r="89" spans="1:72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</row>
    <row r="90" spans="1:72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</row>
    <row r="91" spans="1:72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</row>
    <row r="92" spans="1:72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</row>
    <row r="93" spans="1:72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</row>
    <row r="94" spans="1:72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</row>
    <row r="95" spans="1:72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</row>
    <row r="96" spans="1:72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</row>
    <row r="97" spans="1:72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</row>
    <row r="98" spans="1:72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</row>
    <row r="99" spans="1:72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</row>
    <row r="100" spans="1:72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</row>
  </sheetData>
  <mergeCells count="6">
    <mergeCell ref="Z15:BF15"/>
    <mergeCell ref="Z28:BF28"/>
    <mergeCell ref="C41:W41"/>
    <mergeCell ref="C2:W2"/>
    <mergeCell ref="C15:W15"/>
    <mergeCell ref="C28:W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00"/>
  <sheetViews>
    <sheetView workbookViewId="0" topLeftCell="A1">
      <selection activeCell="A1" sqref="A1:N1"/>
    </sheetView>
  </sheetViews>
  <sheetFormatPr defaultColWidth="9.140625" defaultRowHeight="12.75"/>
  <cols>
    <col min="1" max="1" width="15.57421875" style="0" customWidth="1"/>
    <col min="2" max="2" width="4.28125" style="0" customWidth="1"/>
    <col min="3" max="3" width="15.7109375" style="0" customWidth="1"/>
    <col min="4" max="4" width="4.28125" style="0" customWidth="1"/>
    <col min="5" max="5" width="15.57421875" style="0" customWidth="1"/>
    <col min="6" max="6" width="4.28125" style="0" customWidth="1"/>
    <col min="7" max="7" width="15.57421875" style="0" customWidth="1"/>
    <col min="8" max="8" width="4.28125" style="0" customWidth="1"/>
    <col min="9" max="9" width="15.57421875" style="0" customWidth="1"/>
    <col min="10" max="10" width="4.28125" style="0" customWidth="1"/>
    <col min="11" max="11" width="15.57421875" style="0" customWidth="1"/>
    <col min="12" max="12" width="4.28125" style="0" customWidth="1"/>
    <col min="13" max="13" width="15.57421875" style="0" customWidth="1"/>
    <col min="14" max="14" width="4.28125" style="0" customWidth="1"/>
  </cols>
  <sheetData>
    <row r="1" spans="1:26" ht="13.5" customHeight="1" thickBot="1">
      <c r="A1" s="2096" t="s">
        <v>418</v>
      </c>
      <c r="B1" s="2097"/>
      <c r="C1" s="2097"/>
      <c r="D1" s="2097"/>
      <c r="E1" s="2097"/>
      <c r="F1" s="2097"/>
      <c r="G1" s="2097"/>
      <c r="H1" s="2097"/>
      <c r="I1" s="2097"/>
      <c r="J1" s="2097"/>
      <c r="K1" s="2097"/>
      <c r="L1" s="2097"/>
      <c r="M1" s="2097"/>
      <c r="N1" s="2098"/>
      <c r="O1" s="1233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3.5" customHeight="1" thickBot="1">
      <c r="A2" s="2073" t="s">
        <v>1317</v>
      </c>
      <c r="B2" s="2075"/>
      <c r="C2" s="2073" t="s">
        <v>1318</v>
      </c>
      <c r="D2" s="2075"/>
      <c r="E2" s="2070" t="s">
        <v>1319</v>
      </c>
      <c r="F2" s="2072"/>
      <c r="G2" s="2070" t="s">
        <v>1320</v>
      </c>
      <c r="H2" s="2072"/>
      <c r="I2" s="2070" t="s">
        <v>1321</v>
      </c>
      <c r="J2" s="2072"/>
      <c r="K2" s="2073" t="s">
        <v>1322</v>
      </c>
      <c r="L2" s="2075"/>
      <c r="M2" s="2070" t="s">
        <v>1323</v>
      </c>
      <c r="N2" s="2072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3.5" customHeight="1">
      <c r="A3" s="1301" t="s">
        <v>325</v>
      </c>
      <c r="B3" s="1306">
        <v>11</v>
      </c>
      <c r="C3" s="1542" t="s">
        <v>73</v>
      </c>
      <c r="D3" s="1544">
        <v>17</v>
      </c>
      <c r="E3" s="1309" t="s">
        <v>1002</v>
      </c>
      <c r="F3" s="1310">
        <v>16</v>
      </c>
      <c r="G3" s="1309" t="s">
        <v>1002</v>
      </c>
      <c r="H3" s="1310">
        <v>7</v>
      </c>
      <c r="I3" s="1317" t="s">
        <v>324</v>
      </c>
      <c r="J3" s="1316">
        <v>4</v>
      </c>
      <c r="K3" s="1547" t="s">
        <v>1157</v>
      </c>
      <c r="L3" s="1548">
        <v>1</v>
      </c>
      <c r="M3" s="1322" t="s">
        <v>273</v>
      </c>
      <c r="N3" s="1320">
        <v>1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3.5" customHeight="1">
      <c r="A4" s="1302" t="s">
        <v>312</v>
      </c>
      <c r="B4" s="1305">
        <v>10</v>
      </c>
      <c r="C4" s="1303" t="s">
        <v>1258</v>
      </c>
      <c r="D4" s="1304">
        <v>17</v>
      </c>
      <c r="E4" s="1302" t="s">
        <v>312</v>
      </c>
      <c r="F4" s="1305">
        <v>14</v>
      </c>
      <c r="G4" s="1315" t="s">
        <v>273</v>
      </c>
      <c r="H4" s="1314">
        <v>7</v>
      </c>
      <c r="I4" s="1315" t="s">
        <v>273</v>
      </c>
      <c r="J4" s="1314">
        <v>3</v>
      </c>
      <c r="K4" s="1362" t="s">
        <v>325</v>
      </c>
      <c r="L4" s="1327">
        <v>1</v>
      </c>
      <c r="M4" s="1260" t="s">
        <v>1157</v>
      </c>
      <c r="N4" s="1321">
        <v>0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3.5" customHeight="1">
      <c r="A5" s="1412" t="s">
        <v>1083</v>
      </c>
      <c r="B5" s="1413">
        <v>10</v>
      </c>
      <c r="C5" s="1313" t="s">
        <v>1034</v>
      </c>
      <c r="D5" s="1311">
        <v>16</v>
      </c>
      <c r="E5" s="1313" t="s">
        <v>1034</v>
      </c>
      <c r="F5" s="1311">
        <v>12</v>
      </c>
      <c r="G5" s="1308" t="s">
        <v>1157</v>
      </c>
      <c r="H5" s="1307">
        <v>6</v>
      </c>
      <c r="I5" s="1308" t="s">
        <v>1157</v>
      </c>
      <c r="J5" s="1307">
        <v>2</v>
      </c>
      <c r="K5" s="1302" t="s">
        <v>312</v>
      </c>
      <c r="L5" s="1305">
        <v>1</v>
      </c>
      <c r="M5" s="1294" t="s">
        <v>325</v>
      </c>
      <c r="N5" s="1293">
        <v>0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3.5" customHeight="1">
      <c r="A6" s="1286" t="s">
        <v>324</v>
      </c>
      <c r="B6" s="1288">
        <v>9</v>
      </c>
      <c r="C6" s="1375" t="s">
        <v>325</v>
      </c>
      <c r="D6" s="1376">
        <v>13</v>
      </c>
      <c r="E6" s="1260" t="s">
        <v>1157</v>
      </c>
      <c r="F6" s="1261">
        <v>10</v>
      </c>
      <c r="G6" s="1272" t="s">
        <v>73</v>
      </c>
      <c r="H6" s="1273">
        <v>5</v>
      </c>
      <c r="I6" s="1416" t="s">
        <v>73</v>
      </c>
      <c r="J6" s="1361">
        <v>2</v>
      </c>
      <c r="K6" s="1412" t="s">
        <v>1083</v>
      </c>
      <c r="L6" s="1413">
        <v>1</v>
      </c>
      <c r="M6" s="1264" t="s">
        <v>1002</v>
      </c>
      <c r="N6" s="1265">
        <v>0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3.5" customHeight="1">
      <c r="A7" s="1554" t="s">
        <v>1258</v>
      </c>
      <c r="B7" s="1553">
        <v>8</v>
      </c>
      <c r="C7" s="1417" t="s">
        <v>1083</v>
      </c>
      <c r="D7" s="1271">
        <v>13</v>
      </c>
      <c r="E7" s="1545" t="s">
        <v>324</v>
      </c>
      <c r="F7" s="1288">
        <v>9</v>
      </c>
      <c r="G7" s="1268" t="s">
        <v>1034</v>
      </c>
      <c r="H7" s="1269">
        <v>4</v>
      </c>
      <c r="I7" s="1274" t="s">
        <v>1258</v>
      </c>
      <c r="J7" s="1275">
        <v>2</v>
      </c>
      <c r="K7" s="1324" t="s">
        <v>1002</v>
      </c>
      <c r="L7" s="1323">
        <v>0</v>
      </c>
      <c r="M7" s="1272" t="s">
        <v>73</v>
      </c>
      <c r="N7" s="1273">
        <v>0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3.5" customHeight="1">
      <c r="A8" s="1260" t="s">
        <v>1157</v>
      </c>
      <c r="B8" s="1261">
        <v>6</v>
      </c>
      <c r="C8" s="1374" t="s">
        <v>1157</v>
      </c>
      <c r="D8" s="1321">
        <v>11</v>
      </c>
      <c r="E8" s="1375" t="s">
        <v>325</v>
      </c>
      <c r="F8" s="1376">
        <v>8</v>
      </c>
      <c r="G8" s="1286" t="s">
        <v>324</v>
      </c>
      <c r="H8" s="1288">
        <v>4</v>
      </c>
      <c r="I8" s="1360" t="s">
        <v>325</v>
      </c>
      <c r="J8" s="1293">
        <v>1</v>
      </c>
      <c r="K8" s="1262" t="s">
        <v>273</v>
      </c>
      <c r="L8" s="1263">
        <v>0</v>
      </c>
      <c r="M8" s="1268" t="s">
        <v>1034</v>
      </c>
      <c r="N8" s="1269">
        <v>0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3.5" customHeight="1">
      <c r="A9" s="1262" t="s">
        <v>273</v>
      </c>
      <c r="B9" s="1263">
        <v>6</v>
      </c>
      <c r="C9" s="1543" t="s">
        <v>273</v>
      </c>
      <c r="D9" s="1410">
        <v>11</v>
      </c>
      <c r="E9" s="1262" t="s">
        <v>273</v>
      </c>
      <c r="F9" s="1263">
        <v>8</v>
      </c>
      <c r="G9" s="1414" t="s">
        <v>312</v>
      </c>
      <c r="H9" s="1415">
        <v>4</v>
      </c>
      <c r="I9" s="1268" t="s">
        <v>1034</v>
      </c>
      <c r="J9" s="1269">
        <v>1</v>
      </c>
      <c r="K9" s="1272" t="s">
        <v>73</v>
      </c>
      <c r="L9" s="1273">
        <v>0</v>
      </c>
      <c r="M9" s="1274" t="s">
        <v>1258</v>
      </c>
      <c r="N9" s="1275">
        <v>0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3.5" customHeight="1">
      <c r="A10" s="1272" t="s">
        <v>73</v>
      </c>
      <c r="B10" s="1273">
        <v>5</v>
      </c>
      <c r="C10" s="1286" t="s">
        <v>324</v>
      </c>
      <c r="D10" s="1288">
        <v>10</v>
      </c>
      <c r="E10" s="1416" t="s">
        <v>73</v>
      </c>
      <c r="F10" s="1361">
        <v>7</v>
      </c>
      <c r="G10" s="1417" t="s">
        <v>1083</v>
      </c>
      <c r="H10" s="1271">
        <v>4</v>
      </c>
      <c r="I10" s="1546" t="s">
        <v>312</v>
      </c>
      <c r="J10" s="1267">
        <v>1</v>
      </c>
      <c r="K10" s="1268" t="s">
        <v>1034</v>
      </c>
      <c r="L10" s="1269">
        <v>0</v>
      </c>
      <c r="M10" s="1286" t="s">
        <v>324</v>
      </c>
      <c r="N10" s="1288"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3.5" customHeight="1">
      <c r="A11" s="1264" t="s">
        <v>1002</v>
      </c>
      <c r="B11" s="1265">
        <v>4</v>
      </c>
      <c r="C11" s="1264" t="s">
        <v>1002</v>
      </c>
      <c r="D11" s="1265">
        <v>9</v>
      </c>
      <c r="E11" s="1274" t="s">
        <v>1258</v>
      </c>
      <c r="F11" s="1275">
        <v>7</v>
      </c>
      <c r="G11" s="1360" t="s">
        <v>325</v>
      </c>
      <c r="H11" s="1293">
        <v>2</v>
      </c>
      <c r="I11" s="1270" t="s">
        <v>1083</v>
      </c>
      <c r="J11" s="1271">
        <v>1</v>
      </c>
      <c r="K11" s="1274" t="s">
        <v>1258</v>
      </c>
      <c r="L11" s="1275">
        <v>0</v>
      </c>
      <c r="M11" s="1266" t="s">
        <v>312</v>
      </c>
      <c r="N11" s="1267">
        <v>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3.5" customHeight="1" thickBot="1">
      <c r="A12" s="1299" t="s">
        <v>1034</v>
      </c>
      <c r="B12" s="1541">
        <v>3</v>
      </c>
      <c r="C12" s="1289" t="s">
        <v>312</v>
      </c>
      <c r="D12" s="1290">
        <v>6</v>
      </c>
      <c r="E12" s="1295" t="s">
        <v>1083</v>
      </c>
      <c r="F12" s="1296">
        <v>7</v>
      </c>
      <c r="G12" s="1291" t="s">
        <v>1258</v>
      </c>
      <c r="H12" s="1292">
        <v>2</v>
      </c>
      <c r="I12" s="1285" t="s">
        <v>1002</v>
      </c>
      <c r="J12" s="1287">
        <v>0</v>
      </c>
      <c r="K12" s="1276" t="s">
        <v>324</v>
      </c>
      <c r="L12" s="1549">
        <v>0</v>
      </c>
      <c r="M12" s="1295" t="s">
        <v>1083</v>
      </c>
      <c r="N12" s="1296">
        <v>0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3.5" customHeight="1" thickBot="1">
      <c r="A13" s="1282" t="s">
        <v>1413</v>
      </c>
      <c r="B13" s="1283">
        <f>B3+B4+B5+B6+B7+B8+B9+B10+B11+B12</f>
        <v>72</v>
      </c>
      <c r="C13" s="1284" t="s">
        <v>1413</v>
      </c>
      <c r="D13" s="1283">
        <f>D3+D4+D5+D6+D7+D8+D9+D10+D11+D12</f>
        <v>123</v>
      </c>
      <c r="E13" s="1284" t="s">
        <v>1413</v>
      </c>
      <c r="F13" s="1283">
        <f>F3+F4+F5+F6+F7+F8+F9+F10+F11+F12</f>
        <v>98</v>
      </c>
      <c r="G13" s="1284" t="s">
        <v>1413</v>
      </c>
      <c r="H13" s="1283">
        <f>H3+H4+H5+H6+H7+H8+H9+H10+H11+H12</f>
        <v>45</v>
      </c>
      <c r="I13" s="1284" t="s">
        <v>1413</v>
      </c>
      <c r="J13" s="1283">
        <f>J3+J4+J5+J6+J7+J8+J9+J10+J11+J12</f>
        <v>17</v>
      </c>
      <c r="K13" s="1284" t="s">
        <v>1413</v>
      </c>
      <c r="L13" s="1283">
        <f>L3+L4+L5+L6+L7+L8+L9+L10+L11+L12</f>
        <v>4</v>
      </c>
      <c r="M13" s="1284" t="s">
        <v>1413</v>
      </c>
      <c r="N13" s="1283">
        <f>N3+N4+N5+N6+N7+N8+N9+N10+N11+N12</f>
        <v>1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3.5" customHeight="1" thickBot="1">
      <c r="A14" s="27"/>
      <c r="B14" s="1258"/>
      <c r="C14" s="27"/>
      <c r="D14" s="1258"/>
      <c r="E14" s="27"/>
      <c r="F14" s="1259"/>
      <c r="G14" s="27"/>
      <c r="H14" s="1258"/>
      <c r="I14" s="27"/>
      <c r="J14" s="27"/>
      <c r="K14" s="27"/>
      <c r="L14" s="1258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3.5" customHeight="1" thickBot="1">
      <c r="A15" s="2076" t="s">
        <v>419</v>
      </c>
      <c r="B15" s="2077"/>
      <c r="C15" s="2077"/>
      <c r="D15" s="2077"/>
      <c r="E15" s="2077"/>
      <c r="F15" s="2077"/>
      <c r="G15" s="2077"/>
      <c r="H15" s="2077"/>
      <c r="I15" s="2077"/>
      <c r="J15" s="2077"/>
      <c r="K15" s="2077"/>
      <c r="L15" s="2077"/>
      <c r="M15" s="2077"/>
      <c r="N15" s="207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3.5" customHeight="1" thickBot="1">
      <c r="A16" s="2070" t="s">
        <v>1324</v>
      </c>
      <c r="B16" s="2072"/>
      <c r="C16" s="2070" t="s">
        <v>1325</v>
      </c>
      <c r="D16" s="2072"/>
      <c r="E16" s="2070" t="s">
        <v>1326</v>
      </c>
      <c r="F16" s="2072"/>
      <c r="G16" s="2070" t="s">
        <v>1327</v>
      </c>
      <c r="H16" s="2072"/>
      <c r="I16" s="2070" t="s">
        <v>1328</v>
      </c>
      <c r="J16" s="2072"/>
      <c r="K16" s="2070" t="s">
        <v>1329</v>
      </c>
      <c r="L16" s="2072"/>
      <c r="M16" s="2070" t="s">
        <v>1330</v>
      </c>
      <c r="N16" s="2072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3.5" customHeight="1">
      <c r="A17" s="1550" t="s">
        <v>1258</v>
      </c>
      <c r="B17" s="1551">
        <v>9</v>
      </c>
      <c r="C17" s="1331" t="s">
        <v>1083</v>
      </c>
      <c r="D17" s="1330">
        <v>17</v>
      </c>
      <c r="E17" s="1322" t="s">
        <v>273</v>
      </c>
      <c r="F17" s="1320">
        <v>15</v>
      </c>
      <c r="G17" s="1329" t="s">
        <v>1034</v>
      </c>
      <c r="H17" s="1328">
        <v>9</v>
      </c>
      <c r="I17" s="1326" t="s">
        <v>1157</v>
      </c>
      <c r="J17" s="1325">
        <v>4</v>
      </c>
      <c r="K17" s="1326" t="s">
        <v>1157</v>
      </c>
      <c r="L17" s="1325">
        <v>2</v>
      </c>
      <c r="M17" s="1317" t="s">
        <v>324</v>
      </c>
      <c r="N17" s="1316">
        <v>1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3.5" customHeight="1">
      <c r="A18" s="1558" t="s">
        <v>312</v>
      </c>
      <c r="B18" s="1305">
        <v>9</v>
      </c>
      <c r="C18" s="1362" t="s">
        <v>325</v>
      </c>
      <c r="D18" s="1327">
        <v>14</v>
      </c>
      <c r="E18" s="1313" t="s">
        <v>1034</v>
      </c>
      <c r="F18" s="1311">
        <v>11</v>
      </c>
      <c r="G18" s="1362" t="s">
        <v>325</v>
      </c>
      <c r="H18" s="1327">
        <v>6</v>
      </c>
      <c r="I18" s="1302" t="s">
        <v>312</v>
      </c>
      <c r="J18" s="1305">
        <v>4</v>
      </c>
      <c r="K18" s="1315" t="s">
        <v>273</v>
      </c>
      <c r="L18" s="1314">
        <v>1</v>
      </c>
      <c r="M18" s="1260" t="s">
        <v>1157</v>
      </c>
      <c r="N18" s="1261">
        <v>0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3.5" customHeight="1">
      <c r="A19" s="1412" t="s">
        <v>1083</v>
      </c>
      <c r="B19" s="1413">
        <v>9</v>
      </c>
      <c r="C19" s="1555" t="s">
        <v>73</v>
      </c>
      <c r="D19" s="1312">
        <v>14</v>
      </c>
      <c r="E19" s="1302" t="s">
        <v>312</v>
      </c>
      <c r="F19" s="1305">
        <v>11</v>
      </c>
      <c r="G19" s="1318" t="s">
        <v>1002</v>
      </c>
      <c r="H19" s="1319">
        <v>5</v>
      </c>
      <c r="I19" s="1309" t="s">
        <v>1002</v>
      </c>
      <c r="J19" s="1319">
        <v>3</v>
      </c>
      <c r="K19" s="1550" t="s">
        <v>1258</v>
      </c>
      <c r="L19" s="1304">
        <v>1</v>
      </c>
      <c r="M19" s="1294" t="s">
        <v>325</v>
      </c>
      <c r="N19" s="1293">
        <v>0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3.5" customHeight="1">
      <c r="A20" s="1375" t="s">
        <v>325</v>
      </c>
      <c r="B20" s="1376">
        <v>8</v>
      </c>
      <c r="C20" s="1418" t="s">
        <v>324</v>
      </c>
      <c r="D20" s="1419">
        <v>14</v>
      </c>
      <c r="E20" s="1324" t="s">
        <v>1002</v>
      </c>
      <c r="F20" s="1323">
        <v>10</v>
      </c>
      <c r="G20" s="1416" t="s">
        <v>73</v>
      </c>
      <c r="H20" s="1361">
        <v>5</v>
      </c>
      <c r="I20" s="1286" t="s">
        <v>324</v>
      </c>
      <c r="J20" s="1288">
        <v>2</v>
      </c>
      <c r="K20" s="1360" t="s">
        <v>325</v>
      </c>
      <c r="L20" s="1293">
        <v>0</v>
      </c>
      <c r="M20" s="1264" t="s">
        <v>1002</v>
      </c>
      <c r="N20" s="1265">
        <v>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3.5" customHeight="1">
      <c r="A21" s="1260" t="s">
        <v>1157</v>
      </c>
      <c r="B21" s="1261">
        <v>7</v>
      </c>
      <c r="C21" s="1324" t="s">
        <v>1002</v>
      </c>
      <c r="D21" s="1323">
        <v>13</v>
      </c>
      <c r="E21" s="1554" t="s">
        <v>1258</v>
      </c>
      <c r="F21" s="1553">
        <v>10</v>
      </c>
      <c r="G21" s="1262" t="s">
        <v>273</v>
      </c>
      <c r="H21" s="1263">
        <v>4</v>
      </c>
      <c r="I21" s="1375" t="s">
        <v>325</v>
      </c>
      <c r="J21" s="1376">
        <v>1</v>
      </c>
      <c r="K21" s="1264" t="s">
        <v>1002</v>
      </c>
      <c r="L21" s="1265">
        <v>0</v>
      </c>
      <c r="M21" s="1262" t="s">
        <v>273</v>
      </c>
      <c r="N21" s="1263">
        <v>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3.5" customHeight="1">
      <c r="A22" s="1272" t="s">
        <v>73</v>
      </c>
      <c r="B22" s="1273">
        <v>7</v>
      </c>
      <c r="C22" s="1274" t="s">
        <v>1258</v>
      </c>
      <c r="D22" s="1275">
        <v>12</v>
      </c>
      <c r="E22" s="1545" t="s">
        <v>324</v>
      </c>
      <c r="F22" s="1288">
        <v>10</v>
      </c>
      <c r="G22" s="1274" t="s">
        <v>1258</v>
      </c>
      <c r="H22" s="1275">
        <v>4</v>
      </c>
      <c r="I22" s="1262" t="s">
        <v>273</v>
      </c>
      <c r="J22" s="1263">
        <v>1</v>
      </c>
      <c r="K22" s="1272" t="s">
        <v>73</v>
      </c>
      <c r="L22" s="1273">
        <v>0</v>
      </c>
      <c r="M22" s="1272" t="s">
        <v>73</v>
      </c>
      <c r="N22" s="1273">
        <v>0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3.5" customHeight="1">
      <c r="A23" s="1557" t="s">
        <v>1034</v>
      </c>
      <c r="B23" s="1556">
        <v>7</v>
      </c>
      <c r="C23" s="1260" t="s">
        <v>1157</v>
      </c>
      <c r="D23" s="1261">
        <v>11</v>
      </c>
      <c r="E23" s="1260" t="s">
        <v>1157</v>
      </c>
      <c r="F23" s="1261">
        <v>9</v>
      </c>
      <c r="G23" s="1286" t="s">
        <v>324</v>
      </c>
      <c r="H23" s="1288">
        <v>4</v>
      </c>
      <c r="I23" s="1272" t="s">
        <v>73</v>
      </c>
      <c r="J23" s="1273">
        <v>1</v>
      </c>
      <c r="K23" s="1268" t="s">
        <v>1034</v>
      </c>
      <c r="L23" s="1269">
        <v>0</v>
      </c>
      <c r="M23" s="1268" t="s">
        <v>1034</v>
      </c>
      <c r="N23" s="1269">
        <v>0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3.5" customHeight="1">
      <c r="A24" s="1262" t="s">
        <v>273</v>
      </c>
      <c r="B24" s="1263">
        <v>6</v>
      </c>
      <c r="C24" s="1266" t="s">
        <v>312</v>
      </c>
      <c r="D24" s="1267">
        <v>10</v>
      </c>
      <c r="E24" s="1272" t="s">
        <v>73</v>
      </c>
      <c r="F24" s="1273">
        <v>9</v>
      </c>
      <c r="G24" s="1552" t="s">
        <v>1157</v>
      </c>
      <c r="H24" s="1261">
        <v>3</v>
      </c>
      <c r="I24" s="1270" t="s">
        <v>1083</v>
      </c>
      <c r="J24" s="1271">
        <v>1</v>
      </c>
      <c r="K24" s="1286" t="s">
        <v>324</v>
      </c>
      <c r="L24" s="1288">
        <v>0</v>
      </c>
      <c r="M24" s="1274" t="s">
        <v>1258</v>
      </c>
      <c r="N24" s="1275">
        <v>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3.5" customHeight="1">
      <c r="A25" s="1264" t="s">
        <v>1002</v>
      </c>
      <c r="B25" s="1265">
        <v>5</v>
      </c>
      <c r="C25" s="1262" t="s">
        <v>273</v>
      </c>
      <c r="D25" s="1263">
        <v>9</v>
      </c>
      <c r="E25" s="1360" t="s">
        <v>325</v>
      </c>
      <c r="F25" s="1293">
        <v>7</v>
      </c>
      <c r="G25" s="1270" t="s">
        <v>1083</v>
      </c>
      <c r="H25" s="1271">
        <v>3</v>
      </c>
      <c r="I25" s="1268" t="s">
        <v>1034</v>
      </c>
      <c r="J25" s="1269">
        <v>0</v>
      </c>
      <c r="K25" s="1266" t="s">
        <v>312</v>
      </c>
      <c r="L25" s="1267">
        <v>0</v>
      </c>
      <c r="M25" s="1266" t="s">
        <v>312</v>
      </c>
      <c r="N25" s="1267">
        <v>0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3.5" customHeight="1" thickBot="1">
      <c r="A26" s="1276" t="s">
        <v>324</v>
      </c>
      <c r="B26" s="1278">
        <v>5</v>
      </c>
      <c r="C26" s="1299" t="s">
        <v>1034</v>
      </c>
      <c r="D26" s="1300">
        <v>9</v>
      </c>
      <c r="E26" s="1295" t="s">
        <v>1083</v>
      </c>
      <c r="F26" s="1297">
        <v>6</v>
      </c>
      <c r="G26" s="1289" t="s">
        <v>312</v>
      </c>
      <c r="H26" s="1298">
        <v>2</v>
      </c>
      <c r="I26" s="1291" t="s">
        <v>1258</v>
      </c>
      <c r="J26" s="1420">
        <v>0</v>
      </c>
      <c r="K26" s="1295" t="s">
        <v>1083</v>
      </c>
      <c r="L26" s="1297">
        <v>0</v>
      </c>
      <c r="M26" s="1295" t="s">
        <v>1083</v>
      </c>
      <c r="N26" s="1297">
        <v>0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3.5" customHeight="1" thickBot="1">
      <c r="A27" s="1279" t="s">
        <v>1413</v>
      </c>
      <c r="B27" s="1280">
        <f>B17+B18+B19+B20+B21+B22+B23+B24+B25+B26</f>
        <v>72</v>
      </c>
      <c r="C27" s="1281" t="s">
        <v>1413</v>
      </c>
      <c r="D27" s="1280">
        <f>D17+D18+D19+D20+D21+D22+D23+D24+D25+D26</f>
        <v>123</v>
      </c>
      <c r="E27" s="1281" t="s">
        <v>1413</v>
      </c>
      <c r="F27" s="1280">
        <f>F17+F18+F19+F20+F21+F22+F23+F24+F25+F26</f>
        <v>98</v>
      </c>
      <c r="G27" s="1281" t="s">
        <v>1413</v>
      </c>
      <c r="H27" s="1280">
        <f>H17+H18+H19+H20+H21+H22+H23+H24+H25+H26</f>
        <v>45</v>
      </c>
      <c r="I27" s="1281" t="s">
        <v>1413</v>
      </c>
      <c r="J27" s="1280">
        <f>J17+J18+J19+J20+J21+J22+J23+J24+J25+J26</f>
        <v>17</v>
      </c>
      <c r="K27" s="1281" t="s">
        <v>1413</v>
      </c>
      <c r="L27" s="1280">
        <f>L17+L18+L19+L20+L21+L22+L23+L24+L25+L26</f>
        <v>4</v>
      </c>
      <c r="M27" s="1281" t="s">
        <v>1413</v>
      </c>
      <c r="N27" s="1280">
        <f>N17+N18+N19+N20+N21+N22+N23+N24+N25+N26</f>
        <v>1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73" ht="13.5" customHeight="1">
      <c r="A28" s="1233"/>
      <c r="B28" s="1233"/>
      <c r="C28" s="1233"/>
      <c r="D28" s="1233"/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3"/>
      <c r="P28" s="1233"/>
      <c r="Q28" s="1233"/>
      <c r="R28" s="1233"/>
      <c r="S28" s="1233"/>
      <c r="T28" s="1233"/>
      <c r="U28" s="1233"/>
      <c r="V28" s="1233"/>
      <c r="W28" s="1233"/>
      <c r="X28" s="1233"/>
      <c r="Y28" s="1233"/>
      <c r="Z28" s="1233"/>
      <c r="AA28" s="1218"/>
      <c r="AB28" s="1218"/>
      <c r="AC28" s="1218"/>
      <c r="AD28" s="1218"/>
      <c r="AE28" s="1218"/>
      <c r="AF28" s="1218"/>
      <c r="AG28" s="1218"/>
      <c r="AH28" s="1218"/>
      <c r="AI28" s="1218"/>
      <c r="AJ28" s="1218"/>
      <c r="AK28" s="1218"/>
      <c r="AL28" s="1218"/>
      <c r="AM28" s="1218"/>
      <c r="AN28" s="1218"/>
      <c r="AO28" s="1218"/>
      <c r="AP28" s="1218"/>
      <c r="AQ28" s="1218"/>
      <c r="AR28" s="1218"/>
      <c r="AS28" s="1218"/>
      <c r="AT28" s="1218"/>
      <c r="AU28" s="1218"/>
      <c r="AV28" s="1218"/>
      <c r="AW28" s="1218"/>
      <c r="AX28" s="1218"/>
      <c r="AY28" s="1218"/>
      <c r="AZ28" s="1218"/>
      <c r="BA28" s="1218"/>
      <c r="BB28" s="1218"/>
      <c r="BC28" s="1218"/>
      <c r="BD28" s="1218"/>
      <c r="BE28" s="1218"/>
      <c r="BF28" s="1218"/>
      <c r="BG28" s="1218"/>
      <c r="BH28" s="1218"/>
      <c r="BI28" s="1218"/>
      <c r="BJ28" s="1218"/>
      <c r="BK28" s="1218"/>
      <c r="BL28" s="1218"/>
      <c r="BM28" s="1218"/>
      <c r="BN28" s="1218"/>
      <c r="BO28" s="1218"/>
      <c r="BP28" s="1218"/>
      <c r="BQ28" s="1218"/>
      <c r="BR28" s="1218"/>
      <c r="BS28" s="1218"/>
      <c r="BT28" s="1218"/>
      <c r="BU28" s="1218"/>
    </row>
    <row r="29" spans="1:73" ht="13.5" customHeight="1">
      <c r="A29" s="1234"/>
      <c r="B29" s="1235"/>
      <c r="C29" s="1235"/>
      <c r="D29" s="1235"/>
      <c r="E29" s="1235"/>
      <c r="F29" s="1235"/>
      <c r="G29" s="1235"/>
      <c r="H29" s="1235"/>
      <c r="I29" s="1235"/>
      <c r="J29" s="1235"/>
      <c r="K29" s="1235"/>
      <c r="L29" s="1235"/>
      <c r="M29" s="1235"/>
      <c r="N29" s="1235"/>
      <c r="O29" s="1235"/>
      <c r="P29" s="1235"/>
      <c r="Q29" s="1235"/>
      <c r="R29" s="1235"/>
      <c r="S29" s="1235"/>
      <c r="T29" s="1235"/>
      <c r="U29" s="1235"/>
      <c r="V29" s="1235"/>
      <c r="W29" s="1235"/>
      <c r="X29" s="1235"/>
      <c r="Y29" s="1235"/>
      <c r="Z29" s="1235"/>
      <c r="AA29" s="1219"/>
      <c r="AB29" s="1219"/>
      <c r="AC29" s="1219"/>
      <c r="AD29" s="1219"/>
      <c r="AE29" s="1219"/>
      <c r="AF29" s="1219"/>
      <c r="AG29" s="1219"/>
      <c r="AH29" s="1219"/>
      <c r="AI29" s="1219"/>
      <c r="AJ29" s="1219"/>
      <c r="AK29" s="1219"/>
      <c r="AL29" s="1219"/>
      <c r="AM29" s="1219"/>
      <c r="AN29" s="1219"/>
      <c r="AO29" s="1219"/>
      <c r="AP29" s="1219"/>
      <c r="AQ29" s="1219"/>
      <c r="AR29" s="1219"/>
      <c r="AS29" s="1219"/>
      <c r="AT29" s="1219"/>
      <c r="AU29" s="1219"/>
      <c r="AV29" s="1219"/>
      <c r="AW29" s="1219"/>
      <c r="AX29" s="1219"/>
      <c r="AY29" s="1219"/>
      <c r="AZ29" s="1219"/>
      <c r="BA29" s="1219"/>
      <c r="BB29" s="1219"/>
      <c r="BC29" s="1219"/>
      <c r="BD29" s="1219"/>
      <c r="BE29" s="1219"/>
      <c r="BF29" s="1219"/>
      <c r="BG29" s="1219"/>
      <c r="BH29" s="1219"/>
      <c r="BI29" s="1219"/>
      <c r="BJ29" s="1219"/>
      <c r="BK29" s="1219"/>
      <c r="BL29" s="1219"/>
      <c r="BM29" s="1219"/>
      <c r="BN29" s="1219"/>
      <c r="BO29" s="1219"/>
      <c r="BP29" s="1219"/>
      <c r="BQ29" s="1219"/>
      <c r="BR29" s="1219"/>
      <c r="BS29" s="1219"/>
      <c r="BT29" s="1219"/>
      <c r="BU29" s="1219"/>
    </row>
    <row r="30" spans="1:73" ht="13.5" customHeight="1">
      <c r="A30" s="1277"/>
      <c r="B30" s="1235"/>
      <c r="C30" s="1235"/>
      <c r="D30" s="1235"/>
      <c r="E30" s="1235"/>
      <c r="F30" s="1235"/>
      <c r="G30" s="1235"/>
      <c r="H30" s="1235"/>
      <c r="I30" s="1235"/>
      <c r="J30" s="1235"/>
      <c r="K30" s="1235"/>
      <c r="L30" s="1235"/>
      <c r="M30" s="1235"/>
      <c r="N30" s="1235"/>
      <c r="O30" s="1235"/>
      <c r="P30" s="1235"/>
      <c r="Q30" s="1235"/>
      <c r="R30" s="1235"/>
      <c r="S30" s="1235"/>
      <c r="T30" s="1235"/>
      <c r="U30" s="1235"/>
      <c r="V30" s="1235"/>
      <c r="W30" s="1235"/>
      <c r="X30" s="1235"/>
      <c r="Y30" s="1235"/>
      <c r="Z30" s="1235"/>
      <c r="AA30" s="1219"/>
      <c r="AB30" s="1219"/>
      <c r="AC30" s="1219"/>
      <c r="AD30" s="1219"/>
      <c r="AE30" s="1219"/>
      <c r="AF30" s="1219"/>
      <c r="AG30" s="1219"/>
      <c r="AH30" s="1219"/>
      <c r="AI30" s="1219"/>
      <c r="AJ30" s="1219"/>
      <c r="AK30" s="1219"/>
      <c r="AL30" s="1219"/>
      <c r="AM30" s="1219"/>
      <c r="AN30" s="1219"/>
      <c r="AO30" s="1219"/>
      <c r="AP30" s="1219"/>
      <c r="AQ30" s="1219"/>
      <c r="AR30" s="1219"/>
      <c r="AS30" s="1219"/>
      <c r="AT30" s="1219"/>
      <c r="AU30" s="1219"/>
      <c r="AV30" s="1219"/>
      <c r="AW30" s="1219"/>
      <c r="AX30" s="1219"/>
      <c r="AY30" s="1219"/>
      <c r="AZ30" s="1219"/>
      <c r="BA30" s="1219"/>
      <c r="BB30" s="1219"/>
      <c r="BC30" s="1219"/>
      <c r="BD30" s="1219"/>
      <c r="BE30" s="1219"/>
      <c r="BF30" s="1219"/>
      <c r="BG30" s="1219"/>
      <c r="BH30" s="1219"/>
      <c r="BI30" s="1219"/>
      <c r="BJ30" s="1219"/>
      <c r="BK30" s="1219"/>
      <c r="BL30" s="1219"/>
      <c r="BM30" s="1219"/>
      <c r="BN30" s="1219"/>
      <c r="BO30" s="1219"/>
      <c r="BP30" s="1219"/>
      <c r="BQ30" s="1219"/>
      <c r="BR30" s="1219"/>
      <c r="BS30" s="1219"/>
      <c r="BT30" s="1219"/>
      <c r="BU30" s="1219"/>
    </row>
    <row r="31" spans="1:73" ht="13.5" customHeight="1">
      <c r="A31" s="1234"/>
      <c r="B31" s="1235"/>
      <c r="C31" s="1235"/>
      <c r="D31" s="1235"/>
      <c r="E31" s="1235"/>
      <c r="F31" s="1235"/>
      <c r="G31" s="1235"/>
      <c r="H31" s="1235"/>
      <c r="I31" s="1235"/>
      <c r="J31" s="1235"/>
      <c r="K31" s="1235"/>
      <c r="L31" s="1235"/>
      <c r="M31" s="1235"/>
      <c r="N31" s="1235"/>
      <c r="O31" s="1235"/>
      <c r="P31" s="1235"/>
      <c r="Q31" s="1235"/>
      <c r="R31" s="1235"/>
      <c r="S31" s="1235"/>
      <c r="T31" s="1235"/>
      <c r="U31" s="1235"/>
      <c r="V31" s="1235"/>
      <c r="W31" s="1235"/>
      <c r="X31" s="1235"/>
      <c r="Y31" s="1235"/>
      <c r="Z31" s="1235"/>
      <c r="AA31" s="1219"/>
      <c r="AB31" s="1219"/>
      <c r="AC31" s="1219"/>
      <c r="AD31" s="1219"/>
      <c r="AE31" s="1219"/>
      <c r="AF31" s="1219"/>
      <c r="AG31" s="1219"/>
      <c r="AH31" s="1219"/>
      <c r="AI31" s="1219"/>
      <c r="AJ31" s="1219"/>
      <c r="AK31" s="1219"/>
      <c r="AL31" s="1219"/>
      <c r="AM31" s="1219"/>
      <c r="AN31" s="1219"/>
      <c r="AO31" s="1219"/>
      <c r="AP31" s="1219"/>
      <c r="AQ31" s="1219"/>
      <c r="AR31" s="1219"/>
      <c r="AS31" s="1219"/>
      <c r="AT31" s="1219"/>
      <c r="AU31" s="1219"/>
      <c r="AV31" s="1219"/>
      <c r="AW31" s="1219"/>
      <c r="AX31" s="1219"/>
      <c r="AY31" s="1219"/>
      <c r="AZ31" s="1219"/>
      <c r="BA31" s="1219"/>
      <c r="BB31" s="1219"/>
      <c r="BC31" s="1219"/>
      <c r="BD31" s="1219"/>
      <c r="BE31" s="1219"/>
      <c r="BF31" s="1219"/>
      <c r="BG31" s="1219"/>
      <c r="BH31" s="1219"/>
      <c r="BI31" s="1219"/>
      <c r="BJ31" s="1219"/>
      <c r="BK31" s="1219"/>
      <c r="BL31" s="1219"/>
      <c r="BM31" s="1219"/>
      <c r="BN31" s="1219"/>
      <c r="BO31" s="1219"/>
      <c r="BP31" s="1219"/>
      <c r="BQ31" s="1219"/>
      <c r="BR31" s="1219"/>
      <c r="BS31" s="1219"/>
      <c r="BT31" s="1219"/>
      <c r="BU31" s="1219"/>
    </row>
    <row r="32" spans="1:73" ht="13.5" customHeight="1">
      <c r="A32" s="1236"/>
      <c r="B32" s="1237"/>
      <c r="C32" s="1237"/>
      <c r="D32" s="1237"/>
      <c r="E32" s="1237"/>
      <c r="F32" s="1237"/>
      <c r="G32" s="1237"/>
      <c r="H32" s="1237"/>
      <c r="I32" s="1237"/>
      <c r="J32" s="1237"/>
      <c r="K32" s="1237"/>
      <c r="L32" s="1237"/>
      <c r="M32" s="1237"/>
      <c r="N32" s="1237"/>
      <c r="O32" s="1237"/>
      <c r="P32" s="1237"/>
      <c r="Q32" s="1237"/>
      <c r="R32" s="1237"/>
      <c r="S32" s="1237"/>
      <c r="T32" s="1237"/>
      <c r="U32" s="1237"/>
      <c r="V32" s="1237"/>
      <c r="W32" s="1237"/>
      <c r="X32" s="1237"/>
      <c r="Y32" s="1237"/>
      <c r="Z32" s="1237"/>
      <c r="AA32" s="1220"/>
      <c r="AB32" s="1220"/>
      <c r="AC32" s="1220"/>
      <c r="AD32" s="1220"/>
      <c r="AE32" s="1220"/>
      <c r="AF32" s="1220"/>
      <c r="AG32" s="1220"/>
      <c r="AH32" s="1220"/>
      <c r="AI32" s="1220"/>
      <c r="AJ32" s="1220"/>
      <c r="AK32" s="1220"/>
      <c r="AL32" s="1220"/>
      <c r="AM32" s="1220"/>
      <c r="AN32" s="1220"/>
      <c r="AO32" s="1220"/>
      <c r="AP32" s="1220"/>
      <c r="AQ32" s="1220"/>
      <c r="AR32" s="1220"/>
      <c r="AS32" s="1220"/>
      <c r="AT32" s="1220"/>
      <c r="AU32" s="1220"/>
      <c r="AV32" s="1220"/>
      <c r="AW32" s="1220"/>
      <c r="AX32" s="1220"/>
      <c r="AY32" s="1220"/>
      <c r="AZ32" s="1220"/>
      <c r="BA32" s="1220"/>
      <c r="BB32" s="1220"/>
      <c r="BC32" s="1220"/>
      <c r="BD32" s="1220"/>
      <c r="BE32" s="1220"/>
      <c r="BF32" s="1220"/>
      <c r="BG32" s="1220"/>
      <c r="BH32" s="1220"/>
      <c r="BI32" s="1220"/>
      <c r="BJ32" s="1220"/>
      <c r="BK32" s="1220"/>
      <c r="BL32" s="1220"/>
      <c r="BM32" s="1220"/>
      <c r="BN32" s="1220"/>
      <c r="BO32" s="1220"/>
      <c r="BP32" s="1220"/>
      <c r="BQ32" s="1220"/>
      <c r="BR32" s="1220"/>
      <c r="BS32" s="1220"/>
      <c r="BT32" s="1220"/>
      <c r="BU32" s="1220"/>
    </row>
    <row r="33" spans="1:73" ht="13.5" customHeight="1">
      <c r="A33" s="1238"/>
      <c r="B33" s="1239"/>
      <c r="C33" s="1239"/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21"/>
      <c r="AB33" s="1221"/>
      <c r="AC33" s="1221"/>
      <c r="AD33" s="1221"/>
      <c r="AE33" s="1221"/>
      <c r="AF33" s="1221"/>
      <c r="AG33" s="1221"/>
      <c r="AH33" s="1221"/>
      <c r="AI33" s="1221"/>
      <c r="AJ33" s="1221"/>
      <c r="AK33" s="1221"/>
      <c r="AL33" s="1221"/>
      <c r="AM33" s="1221"/>
      <c r="AN33" s="1221"/>
      <c r="AO33" s="1221"/>
      <c r="AP33" s="1221"/>
      <c r="AQ33" s="1221"/>
      <c r="AR33" s="1221"/>
      <c r="AS33" s="1221"/>
      <c r="AT33" s="1221"/>
      <c r="AU33" s="1221"/>
      <c r="AV33" s="1221"/>
      <c r="AW33" s="1221"/>
      <c r="AX33" s="1221"/>
      <c r="AY33" s="1221"/>
      <c r="AZ33" s="1221"/>
      <c r="BA33" s="1221"/>
      <c r="BB33" s="1221"/>
      <c r="BC33" s="1221"/>
      <c r="BD33" s="1221"/>
      <c r="BE33" s="1221"/>
      <c r="BF33" s="1221"/>
      <c r="BG33" s="1221"/>
      <c r="BH33" s="1221"/>
      <c r="BI33" s="1221"/>
      <c r="BJ33" s="1221"/>
      <c r="BK33" s="1221"/>
      <c r="BL33" s="1221"/>
      <c r="BM33" s="1221"/>
      <c r="BN33" s="1221"/>
      <c r="BO33" s="1221"/>
      <c r="BP33" s="1221"/>
      <c r="BQ33" s="1221"/>
      <c r="BR33" s="1221"/>
      <c r="BS33" s="1221"/>
      <c r="BT33" s="1221"/>
      <c r="BU33" s="1221"/>
    </row>
    <row r="34" spans="1:73" ht="13.5" customHeight="1">
      <c r="A34" s="1240"/>
      <c r="B34" s="1241"/>
      <c r="C34" s="1241"/>
      <c r="D34" s="1241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1241"/>
      <c r="X34" s="1241"/>
      <c r="Y34" s="1241"/>
      <c r="Z34" s="1241"/>
      <c r="AA34" s="1222"/>
      <c r="AB34" s="1222"/>
      <c r="AC34" s="1222"/>
      <c r="AD34" s="1222"/>
      <c r="AE34" s="1222"/>
      <c r="AF34" s="1222"/>
      <c r="AG34" s="1222"/>
      <c r="AH34" s="1222"/>
      <c r="AI34" s="1222"/>
      <c r="AJ34" s="1222"/>
      <c r="AK34" s="1222"/>
      <c r="AL34" s="1222"/>
      <c r="AM34" s="1222"/>
      <c r="AN34" s="1222"/>
      <c r="AO34" s="1222"/>
      <c r="AP34" s="1222"/>
      <c r="AQ34" s="1222"/>
      <c r="AR34" s="1222"/>
      <c r="AS34" s="1222"/>
      <c r="AT34" s="1222"/>
      <c r="AU34" s="1222"/>
      <c r="AV34" s="1222"/>
      <c r="AW34" s="1222"/>
      <c r="AX34" s="1222"/>
      <c r="AY34" s="1222"/>
      <c r="AZ34" s="1222"/>
      <c r="BA34" s="1222"/>
      <c r="BB34" s="1222"/>
      <c r="BC34" s="1222"/>
      <c r="BD34" s="1222"/>
      <c r="BE34" s="1222"/>
      <c r="BF34" s="1222"/>
      <c r="BG34" s="1222"/>
      <c r="BH34" s="1222"/>
      <c r="BI34" s="1222"/>
      <c r="BJ34" s="1222"/>
      <c r="BK34" s="1222"/>
      <c r="BL34" s="1222"/>
      <c r="BM34" s="1222"/>
      <c r="BN34" s="1222"/>
      <c r="BO34" s="1222"/>
      <c r="BP34" s="1222"/>
      <c r="BQ34" s="1222"/>
      <c r="BR34" s="1222"/>
      <c r="BS34" s="1222"/>
      <c r="BT34" s="1222"/>
      <c r="BU34" s="1222"/>
    </row>
    <row r="35" spans="1:73" ht="13.5" customHeight="1">
      <c r="A35" s="1242"/>
      <c r="B35" s="1243"/>
      <c r="C35" s="1243"/>
      <c r="D35" s="1243"/>
      <c r="E35" s="1243"/>
      <c r="F35" s="1243"/>
      <c r="G35" s="1243"/>
      <c r="H35" s="1243"/>
      <c r="I35" s="1243"/>
      <c r="J35" s="1243"/>
      <c r="K35" s="1243"/>
      <c r="L35" s="1243"/>
      <c r="M35" s="1243"/>
      <c r="N35" s="1243"/>
      <c r="O35" s="1243"/>
      <c r="P35" s="1243"/>
      <c r="Q35" s="1243"/>
      <c r="R35" s="1243"/>
      <c r="S35" s="1243"/>
      <c r="T35" s="1243"/>
      <c r="U35" s="1243"/>
      <c r="V35" s="1243"/>
      <c r="W35" s="1243"/>
      <c r="X35" s="1243"/>
      <c r="Y35" s="1243"/>
      <c r="Z35" s="1243"/>
      <c r="AA35" s="1223"/>
      <c r="AB35" s="1223"/>
      <c r="AC35" s="1223"/>
      <c r="AD35" s="1223"/>
      <c r="AE35" s="1223"/>
      <c r="AF35" s="1223"/>
      <c r="AG35" s="1223"/>
      <c r="AH35" s="1223"/>
      <c r="AI35" s="1223"/>
      <c r="AJ35" s="1223"/>
      <c r="AK35" s="1223"/>
      <c r="AL35" s="1223"/>
      <c r="AM35" s="1223"/>
      <c r="AN35" s="1223"/>
      <c r="AO35" s="1223"/>
      <c r="AP35" s="1223"/>
      <c r="AQ35" s="1223"/>
      <c r="AR35" s="1223"/>
      <c r="AS35" s="1223"/>
      <c r="AT35" s="1223"/>
      <c r="AU35" s="1223"/>
      <c r="AV35" s="1223"/>
      <c r="AW35" s="1223"/>
      <c r="AX35" s="1223"/>
      <c r="AY35" s="1223"/>
      <c r="AZ35" s="1223"/>
      <c r="BA35" s="1223"/>
      <c r="BB35" s="1223"/>
      <c r="BC35" s="1223"/>
      <c r="BD35" s="1223"/>
      <c r="BE35" s="1223"/>
      <c r="BF35" s="1223"/>
      <c r="BG35" s="1223"/>
      <c r="BH35" s="1223"/>
      <c r="BI35" s="1223"/>
      <c r="BJ35" s="1223"/>
      <c r="BK35" s="1223"/>
      <c r="BL35" s="1223"/>
      <c r="BM35" s="1223"/>
      <c r="BN35" s="1223"/>
      <c r="BO35" s="1223"/>
      <c r="BP35" s="1223"/>
      <c r="BQ35" s="1223"/>
      <c r="BR35" s="1223"/>
      <c r="BS35" s="1223"/>
      <c r="BT35" s="1223"/>
      <c r="BU35" s="1223"/>
    </row>
    <row r="36" spans="1:73" ht="13.5" customHeight="1">
      <c r="A36" s="1244"/>
      <c r="B36" s="1245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24"/>
      <c r="AB36" s="1224"/>
      <c r="AC36" s="1224"/>
      <c r="AD36" s="1224"/>
      <c r="AE36" s="1224"/>
      <c r="AF36" s="1224"/>
      <c r="AG36" s="1224"/>
      <c r="AH36" s="1224"/>
      <c r="AI36" s="1224"/>
      <c r="AJ36" s="1224"/>
      <c r="AK36" s="1224"/>
      <c r="AL36" s="1224"/>
      <c r="AM36" s="1224"/>
      <c r="AN36" s="1224"/>
      <c r="AO36" s="1224"/>
      <c r="AP36" s="1224"/>
      <c r="AQ36" s="1224"/>
      <c r="AR36" s="1224"/>
      <c r="AS36" s="1224"/>
      <c r="AT36" s="1224"/>
      <c r="AU36" s="1224"/>
      <c r="AV36" s="1224"/>
      <c r="AW36" s="1224"/>
      <c r="AX36" s="1224"/>
      <c r="AY36" s="1224"/>
      <c r="AZ36" s="1224"/>
      <c r="BA36" s="1224"/>
      <c r="BB36" s="1224"/>
      <c r="BC36" s="1224"/>
      <c r="BD36" s="1224"/>
      <c r="BE36" s="1224"/>
      <c r="BF36" s="1224"/>
      <c r="BG36" s="1224"/>
      <c r="BH36" s="1224"/>
      <c r="BI36" s="1224"/>
      <c r="BJ36" s="1224"/>
      <c r="BK36" s="1224"/>
      <c r="BL36" s="1224"/>
      <c r="BM36" s="1224"/>
      <c r="BN36" s="1224"/>
      <c r="BO36" s="1224"/>
      <c r="BP36" s="1224"/>
      <c r="BQ36" s="1224"/>
      <c r="BR36" s="1224"/>
      <c r="BS36" s="1224"/>
      <c r="BT36" s="1224"/>
      <c r="BU36" s="1224"/>
    </row>
    <row r="37" spans="1:73" ht="13.5" customHeight="1">
      <c r="A37" s="1246"/>
      <c r="B37" s="1247"/>
      <c r="C37" s="1247"/>
      <c r="D37" s="1247"/>
      <c r="E37" s="1247"/>
      <c r="F37" s="1247"/>
      <c r="G37" s="1247"/>
      <c r="H37" s="1247"/>
      <c r="I37" s="1247"/>
      <c r="J37" s="1247"/>
      <c r="K37" s="1247"/>
      <c r="L37" s="1247"/>
      <c r="M37" s="1247"/>
      <c r="N37" s="1247"/>
      <c r="O37" s="1247"/>
      <c r="P37" s="1247"/>
      <c r="Q37" s="1247"/>
      <c r="R37" s="1247"/>
      <c r="S37" s="1247"/>
      <c r="T37" s="1247"/>
      <c r="U37" s="1247"/>
      <c r="V37" s="1247"/>
      <c r="W37" s="1247"/>
      <c r="X37" s="1247"/>
      <c r="Y37" s="1247"/>
      <c r="Z37" s="1247"/>
      <c r="AA37" s="1225"/>
      <c r="AB37" s="1225"/>
      <c r="AC37" s="1225"/>
      <c r="AD37" s="1225"/>
      <c r="AE37" s="1225"/>
      <c r="AF37" s="1225"/>
      <c r="AG37" s="1225"/>
      <c r="AH37" s="1225"/>
      <c r="AI37" s="1225"/>
      <c r="AJ37" s="1225"/>
      <c r="AK37" s="1225"/>
      <c r="AL37" s="1225"/>
      <c r="AM37" s="1225"/>
      <c r="AN37" s="1225"/>
      <c r="AO37" s="1225"/>
      <c r="AP37" s="1225"/>
      <c r="AQ37" s="1225"/>
      <c r="AR37" s="1225"/>
      <c r="AS37" s="1225"/>
      <c r="AT37" s="1225"/>
      <c r="AU37" s="1225"/>
      <c r="AV37" s="1225"/>
      <c r="AW37" s="1225"/>
      <c r="AX37" s="1225"/>
      <c r="AY37" s="1225"/>
      <c r="AZ37" s="1225"/>
      <c r="BA37" s="1225"/>
      <c r="BB37" s="1225"/>
      <c r="BC37" s="1225"/>
      <c r="BD37" s="1225"/>
      <c r="BE37" s="1225"/>
      <c r="BF37" s="1225"/>
      <c r="BG37" s="1225"/>
      <c r="BH37" s="1225"/>
      <c r="BI37" s="1225"/>
      <c r="BJ37" s="1225"/>
      <c r="BK37" s="1225"/>
      <c r="BL37" s="1225"/>
      <c r="BM37" s="1225"/>
      <c r="BN37" s="1225"/>
      <c r="BO37" s="1225"/>
      <c r="BP37" s="1225"/>
      <c r="BQ37" s="1225"/>
      <c r="BR37" s="1225"/>
      <c r="BS37" s="1225"/>
      <c r="BT37" s="1225"/>
      <c r="BU37" s="1225"/>
    </row>
    <row r="38" spans="1:73" ht="13.5" customHeight="1">
      <c r="A38" s="1248"/>
      <c r="B38" s="1249"/>
      <c r="C38" s="1249"/>
      <c r="D38" s="1249"/>
      <c r="E38" s="1249"/>
      <c r="F38" s="1249"/>
      <c r="G38" s="1249"/>
      <c r="H38" s="1249"/>
      <c r="I38" s="1249"/>
      <c r="J38" s="1249"/>
      <c r="K38" s="1249"/>
      <c r="L38" s="1249"/>
      <c r="M38" s="1249"/>
      <c r="N38" s="1250"/>
      <c r="O38" s="1250"/>
      <c r="P38" s="1250"/>
      <c r="Q38" s="1250"/>
      <c r="R38" s="1250"/>
      <c r="S38" s="1250"/>
      <c r="T38" s="1250"/>
      <c r="U38" s="1250"/>
      <c r="V38" s="1250"/>
      <c r="W38" s="1250"/>
      <c r="X38" s="1250"/>
      <c r="Y38" s="1250"/>
      <c r="Z38" s="1249"/>
      <c r="AA38" s="1226"/>
      <c r="AB38" s="1226"/>
      <c r="AC38" s="1226"/>
      <c r="AD38" s="1226"/>
      <c r="AE38" s="1226"/>
      <c r="AF38" s="1226"/>
      <c r="AG38" s="1226"/>
      <c r="AH38" s="1226"/>
      <c r="AI38" s="1226"/>
      <c r="AJ38" s="1226"/>
      <c r="AK38" s="1226"/>
      <c r="AL38" s="1227"/>
      <c r="AM38" s="1227"/>
      <c r="AN38" s="1227"/>
      <c r="AO38" s="1227"/>
      <c r="AP38" s="1227"/>
      <c r="AQ38" s="1227"/>
      <c r="AR38" s="1227"/>
      <c r="AS38" s="1227"/>
      <c r="AT38" s="1227"/>
      <c r="AU38" s="1227"/>
      <c r="AV38" s="1227"/>
      <c r="AW38" s="1227"/>
      <c r="AX38" s="1226"/>
      <c r="AY38" s="1226"/>
      <c r="AZ38" s="1226"/>
      <c r="BA38" s="1226"/>
      <c r="BB38" s="1226"/>
      <c r="BC38" s="1226"/>
      <c r="BD38" s="1226"/>
      <c r="BE38" s="1226"/>
      <c r="BF38" s="1226"/>
      <c r="BG38" s="1226"/>
      <c r="BH38" s="1226"/>
      <c r="BI38" s="1226"/>
      <c r="BJ38" s="1227"/>
      <c r="BK38" s="1227"/>
      <c r="BL38" s="1227"/>
      <c r="BM38" s="1227"/>
      <c r="BN38" s="1227"/>
      <c r="BO38" s="1227"/>
      <c r="BP38" s="1227"/>
      <c r="BQ38" s="1227"/>
      <c r="BR38" s="1227"/>
      <c r="BS38" s="1227"/>
      <c r="BT38" s="1227"/>
      <c r="BU38" s="1227"/>
    </row>
    <row r="39" spans="1:73" ht="13.5" customHeight="1">
      <c r="A39" s="1251"/>
      <c r="B39" s="1252"/>
      <c r="C39" s="1252"/>
      <c r="D39" s="1252"/>
      <c r="E39" s="1252"/>
      <c r="F39" s="1252"/>
      <c r="G39" s="1252"/>
      <c r="H39" s="1252"/>
      <c r="I39" s="1252"/>
      <c r="J39" s="1252"/>
      <c r="K39" s="1252"/>
      <c r="L39" s="1252"/>
      <c r="M39" s="1252"/>
      <c r="N39" s="1252"/>
      <c r="O39" s="1252"/>
      <c r="P39" s="1252"/>
      <c r="Q39" s="1252"/>
      <c r="R39" s="1252"/>
      <c r="S39" s="1252"/>
      <c r="T39" s="1252"/>
      <c r="U39" s="1252"/>
      <c r="V39" s="1252"/>
      <c r="W39" s="1252"/>
      <c r="X39" s="1252"/>
      <c r="Y39" s="1252"/>
      <c r="Z39" s="1252"/>
      <c r="AA39" s="1228"/>
      <c r="AB39" s="1228"/>
      <c r="AC39" s="1228"/>
      <c r="AD39" s="1228"/>
      <c r="AE39" s="1228"/>
      <c r="AF39" s="1228"/>
      <c r="AG39" s="1228"/>
      <c r="AH39" s="1228"/>
      <c r="AI39" s="1228"/>
      <c r="AJ39" s="1228"/>
      <c r="AK39" s="1228"/>
      <c r="AL39" s="1228"/>
      <c r="AM39" s="1228"/>
      <c r="AN39" s="1228"/>
      <c r="AO39" s="1228"/>
      <c r="AP39" s="1228"/>
      <c r="AQ39" s="1228"/>
      <c r="AR39" s="1228"/>
      <c r="AS39" s="1228"/>
      <c r="AT39" s="1228"/>
      <c r="AU39" s="1228"/>
      <c r="AV39" s="1228"/>
      <c r="AW39" s="1228"/>
      <c r="AX39" s="1228"/>
      <c r="AY39" s="1228"/>
      <c r="AZ39" s="1228"/>
      <c r="BA39" s="1228"/>
      <c r="BB39" s="1228"/>
      <c r="BC39" s="1228"/>
      <c r="BD39" s="1228"/>
      <c r="BE39" s="1228"/>
      <c r="BF39" s="1228"/>
      <c r="BG39" s="1228"/>
      <c r="BH39" s="1228"/>
      <c r="BI39" s="1228"/>
      <c r="BJ39" s="1228"/>
      <c r="BK39" s="1228"/>
      <c r="BL39" s="1228"/>
      <c r="BM39" s="1228"/>
      <c r="BN39" s="1228"/>
      <c r="BO39" s="1228"/>
      <c r="BP39" s="1228"/>
      <c r="BQ39" s="1228"/>
      <c r="BR39" s="1228"/>
      <c r="BS39" s="1228"/>
      <c r="BT39" s="1228"/>
      <c r="BU39" s="1228"/>
    </row>
    <row r="40" spans="1:73" ht="13.5" customHeight="1">
      <c r="A40" s="1253"/>
      <c r="B40" s="1254"/>
      <c r="C40" s="1254"/>
      <c r="D40" s="1254"/>
      <c r="E40" s="1254"/>
      <c r="F40" s="1254"/>
      <c r="G40" s="1254"/>
      <c r="H40" s="1254"/>
      <c r="I40" s="1254"/>
      <c r="J40" s="1254"/>
      <c r="K40" s="1254"/>
      <c r="L40" s="1254"/>
      <c r="M40" s="1254"/>
      <c r="N40" s="1255"/>
      <c r="O40" s="1255"/>
      <c r="P40" s="1255"/>
      <c r="Q40" s="1255"/>
      <c r="R40" s="1255"/>
      <c r="S40" s="1255"/>
      <c r="T40" s="1255"/>
      <c r="U40" s="1255"/>
      <c r="V40" s="1255"/>
      <c r="W40" s="1255"/>
      <c r="X40" s="1255"/>
      <c r="Y40" s="1255"/>
      <c r="Z40" s="1254"/>
      <c r="AA40" s="1229"/>
      <c r="AB40" s="1229"/>
      <c r="AC40" s="1229"/>
      <c r="AD40" s="1229"/>
      <c r="AE40" s="1229"/>
      <c r="AF40" s="1229"/>
      <c r="AG40" s="1229"/>
      <c r="AH40" s="1229"/>
      <c r="AI40" s="1231"/>
      <c r="AJ40" s="1231"/>
      <c r="AK40" s="1231"/>
      <c r="AL40" s="1230"/>
      <c r="AM40" s="1230"/>
      <c r="AN40" s="1230"/>
      <c r="AO40" s="1230"/>
      <c r="AP40" s="1230"/>
      <c r="AQ40" s="1230"/>
      <c r="AR40" s="1230"/>
      <c r="AS40" s="1230"/>
      <c r="AT40" s="1230"/>
      <c r="AU40" s="1230"/>
      <c r="AV40" s="1230"/>
      <c r="AW40" s="1230"/>
      <c r="AX40" s="1229"/>
      <c r="AY40" s="1229"/>
      <c r="AZ40" s="1229"/>
      <c r="BA40" s="1229"/>
      <c r="BB40" s="1229"/>
      <c r="BC40" s="1229"/>
      <c r="BD40" s="1229"/>
      <c r="BE40" s="1229"/>
      <c r="BF40" s="1229"/>
      <c r="BG40" s="1229"/>
      <c r="BH40" s="1229"/>
      <c r="BI40" s="1229"/>
      <c r="BJ40" s="1230"/>
      <c r="BK40" s="1230"/>
      <c r="BL40" s="1230"/>
      <c r="BM40" s="1230"/>
      <c r="BN40" s="1230"/>
      <c r="BO40" s="1230"/>
      <c r="BP40" s="1230"/>
      <c r="BQ40" s="1230"/>
      <c r="BR40" s="1230"/>
      <c r="BS40" s="1230"/>
      <c r="BT40" s="1230"/>
      <c r="BU40" s="1230"/>
    </row>
    <row r="41" spans="1:73" ht="13.5" customHeight="1">
      <c r="A41" s="1256"/>
      <c r="B41" s="1257"/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1257"/>
      <c r="Z41" s="1257"/>
      <c r="AA41" s="1232"/>
      <c r="AB41" s="1232"/>
      <c r="AC41" s="1232"/>
      <c r="AD41" s="1232"/>
      <c r="AE41" s="1232"/>
      <c r="AF41" s="1232"/>
      <c r="AG41" s="1232"/>
      <c r="AH41" s="1232"/>
      <c r="AI41" s="1232"/>
      <c r="AJ41" s="1232"/>
      <c r="AK41" s="1232"/>
      <c r="AL41" s="1232"/>
      <c r="AM41" s="1232"/>
      <c r="AN41" s="1232"/>
      <c r="AO41" s="1232"/>
      <c r="AP41" s="1232"/>
      <c r="AQ41" s="1232"/>
      <c r="AR41" s="1232"/>
      <c r="AS41" s="1232"/>
      <c r="AT41" s="1232"/>
      <c r="AU41" s="1232"/>
      <c r="AV41" s="1232"/>
      <c r="AW41" s="1232"/>
      <c r="AX41" s="1232"/>
      <c r="AY41" s="1232"/>
      <c r="AZ41" s="1232"/>
      <c r="BA41" s="1232"/>
      <c r="BB41" s="1232"/>
      <c r="BC41" s="1232"/>
      <c r="BD41" s="1232"/>
      <c r="BE41" s="1232"/>
      <c r="BF41" s="1232"/>
      <c r="BG41" s="1232"/>
      <c r="BH41" s="1232"/>
      <c r="BI41" s="1232"/>
      <c r="BJ41" s="1232"/>
      <c r="BK41" s="1232"/>
      <c r="BL41" s="1232"/>
      <c r="BM41" s="1232"/>
      <c r="BN41" s="1232"/>
      <c r="BO41" s="1232"/>
      <c r="BP41" s="1232"/>
      <c r="BQ41" s="1232"/>
      <c r="BR41" s="1232"/>
      <c r="BS41" s="1232"/>
      <c r="BT41" s="1232"/>
      <c r="BU41" s="1232"/>
    </row>
    <row r="42" spans="1:73" ht="13.5" customHeight="1">
      <c r="A42" s="310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</row>
    <row r="43" spans="1:73" ht="13.5" customHeight="1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</row>
    <row r="44" spans="1:26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3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3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3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3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3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3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3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3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3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3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3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3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3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3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3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3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3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3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3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3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3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3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3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3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3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3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3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3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3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3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3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3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3.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3.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3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3.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3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3.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3.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3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3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3.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3.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3.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3.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3.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3.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3.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3.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3.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3.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3.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</sheetData>
  <mergeCells count="16">
    <mergeCell ref="A1:N1"/>
    <mergeCell ref="C16:D16"/>
    <mergeCell ref="E16:F16"/>
    <mergeCell ref="G16:H16"/>
    <mergeCell ref="I16:J16"/>
    <mergeCell ref="K16:L16"/>
    <mergeCell ref="M16:N16"/>
    <mergeCell ref="A2:B2"/>
    <mergeCell ref="C2:D2"/>
    <mergeCell ref="E2:F2"/>
    <mergeCell ref="A15:N15"/>
    <mergeCell ref="A16:B16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01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4.00390625" style="0" bestFit="1" customWidth="1"/>
    <col min="3" max="3" width="8.140625" style="0" bestFit="1" customWidth="1"/>
    <col min="4" max="4" width="7.28125" style="0" customWidth="1"/>
    <col min="5" max="5" width="14.140625" style="0" bestFit="1" customWidth="1"/>
    <col min="6" max="6" width="3.57421875" style="0" bestFit="1" customWidth="1"/>
    <col min="7" max="7" width="7.57421875" style="0" bestFit="1" customWidth="1"/>
    <col min="8" max="8" width="7.28125" style="0" customWidth="1"/>
    <col min="9" max="9" width="13.8515625" style="0" bestFit="1" customWidth="1"/>
    <col min="10" max="10" width="3.57421875" style="0" bestFit="1" customWidth="1"/>
    <col min="11" max="11" width="8.140625" style="0" bestFit="1" customWidth="1"/>
    <col min="12" max="12" width="7.28125" style="0" customWidth="1"/>
    <col min="13" max="13" width="13.28125" style="0" bestFit="1" customWidth="1"/>
    <col min="14" max="14" width="3.57421875" style="0" bestFit="1" customWidth="1"/>
    <col min="15" max="15" width="7.57421875" style="0" bestFit="1" customWidth="1"/>
    <col min="16" max="16" width="7.28125" style="0" customWidth="1"/>
    <col min="17" max="17" width="14.7109375" style="0" bestFit="1" customWidth="1"/>
    <col min="18" max="18" width="3.57421875" style="0" bestFit="1" customWidth="1"/>
    <col min="19" max="19" width="8.140625" style="0" bestFit="1" customWidth="1"/>
    <col min="20" max="20" width="7.28125" style="0" customWidth="1"/>
    <col min="21" max="21" width="14.57421875" style="0" bestFit="1" customWidth="1"/>
    <col min="22" max="22" width="3.57421875" style="0" bestFit="1" customWidth="1"/>
    <col min="23" max="23" width="7.57421875" style="0" bestFit="1" customWidth="1"/>
    <col min="24" max="24" width="7.28125" style="0" customWidth="1"/>
    <col min="25" max="25" width="13.28125" style="0" bestFit="1" customWidth="1"/>
    <col min="26" max="26" width="3.57421875" style="0" bestFit="1" customWidth="1"/>
    <col min="27" max="27" width="7.57421875" style="0" bestFit="1" customWidth="1"/>
    <col min="28" max="28" width="7.28125" style="0" customWidth="1"/>
    <col min="29" max="29" width="13.28125" style="0" bestFit="1" customWidth="1"/>
    <col min="30" max="30" width="3.57421875" style="0" bestFit="1" customWidth="1"/>
    <col min="31" max="31" width="7.57421875" style="0" bestFit="1" customWidth="1"/>
    <col min="32" max="32" width="7.28125" style="0" customWidth="1"/>
    <col min="33" max="33" width="13.140625" style="0" bestFit="1" customWidth="1"/>
    <col min="34" max="34" width="3.7109375" style="0" customWidth="1"/>
    <col min="35" max="35" width="7.57421875" style="0" customWidth="1"/>
    <col min="36" max="36" width="7.28125" style="0" customWidth="1"/>
    <col min="37" max="37" width="14.140625" style="0" bestFit="1" customWidth="1"/>
    <col min="38" max="38" width="3.7109375" style="0" customWidth="1"/>
    <col min="39" max="39" width="7.57421875" style="0" customWidth="1"/>
    <col min="40" max="40" width="7.28125" style="0" customWidth="1"/>
  </cols>
  <sheetData>
    <row r="1" spans="1:52" ht="3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ht="13.5" customHeight="1" thickBot="1">
      <c r="A2" s="2116" t="s">
        <v>324</v>
      </c>
      <c r="B2" s="2117"/>
      <c r="C2" s="2117"/>
      <c r="D2" s="2118"/>
      <c r="E2" s="2119" t="s">
        <v>1258</v>
      </c>
      <c r="F2" s="2119"/>
      <c r="G2" s="2119"/>
      <c r="H2" s="2120"/>
      <c r="I2" s="2121" t="s">
        <v>1002</v>
      </c>
      <c r="J2" s="2122"/>
      <c r="K2" s="2122"/>
      <c r="L2" s="2123"/>
      <c r="M2" s="2124" t="s">
        <v>1083</v>
      </c>
      <c r="N2" s="2125"/>
      <c r="O2" s="2125"/>
      <c r="P2" s="2126"/>
      <c r="Q2" s="2105" t="s">
        <v>273</v>
      </c>
      <c r="R2" s="2106"/>
      <c r="S2" s="2106"/>
      <c r="T2" s="2107"/>
      <c r="U2" s="2108" t="s">
        <v>1034</v>
      </c>
      <c r="V2" s="2109"/>
      <c r="W2" s="2109"/>
      <c r="X2" s="2110"/>
      <c r="Y2" s="2111" t="s">
        <v>73</v>
      </c>
      <c r="Z2" s="2112"/>
      <c r="AA2" s="2112"/>
      <c r="AB2" s="2113"/>
      <c r="AC2" s="2114" t="s">
        <v>325</v>
      </c>
      <c r="AD2" s="2115"/>
      <c r="AE2" s="2115"/>
      <c r="AF2" s="2115"/>
      <c r="AG2" s="2099" t="s">
        <v>1157</v>
      </c>
      <c r="AH2" s="2100"/>
      <c r="AI2" s="2100"/>
      <c r="AJ2" s="2101"/>
      <c r="AK2" s="2102" t="s">
        <v>312</v>
      </c>
      <c r="AL2" s="2103"/>
      <c r="AM2" s="2103"/>
      <c r="AN2" s="2104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ht="12" customHeight="1" thickBot="1">
      <c r="A3" s="4" t="s">
        <v>976</v>
      </c>
      <c r="B3" s="26" t="s">
        <v>343</v>
      </c>
      <c r="C3" s="4" t="s">
        <v>349</v>
      </c>
      <c r="D3" s="6" t="s">
        <v>453</v>
      </c>
      <c r="E3" s="2" t="s">
        <v>976</v>
      </c>
      <c r="F3" s="5" t="s">
        <v>343</v>
      </c>
      <c r="G3" s="2" t="s">
        <v>349</v>
      </c>
      <c r="H3" s="7" t="s">
        <v>453</v>
      </c>
      <c r="I3" s="3" t="s">
        <v>976</v>
      </c>
      <c r="J3" s="8" t="s">
        <v>343</v>
      </c>
      <c r="K3" s="3" t="s">
        <v>349</v>
      </c>
      <c r="L3" s="3" t="s">
        <v>453</v>
      </c>
      <c r="M3" s="1" t="s">
        <v>976</v>
      </c>
      <c r="N3" s="1" t="s">
        <v>343</v>
      </c>
      <c r="O3" s="1" t="s">
        <v>349</v>
      </c>
      <c r="P3" s="9" t="s">
        <v>453</v>
      </c>
      <c r="Q3" s="390" t="s">
        <v>976</v>
      </c>
      <c r="R3" s="391" t="s">
        <v>343</v>
      </c>
      <c r="S3" s="390" t="s">
        <v>349</v>
      </c>
      <c r="T3" s="392" t="s">
        <v>453</v>
      </c>
      <c r="U3" s="203" t="s">
        <v>976</v>
      </c>
      <c r="V3" s="204" t="s">
        <v>343</v>
      </c>
      <c r="W3" s="203" t="s">
        <v>349</v>
      </c>
      <c r="X3" s="205" t="s">
        <v>453</v>
      </c>
      <c r="Y3" s="23" t="s">
        <v>976</v>
      </c>
      <c r="Z3" s="24" t="s">
        <v>343</v>
      </c>
      <c r="AA3" s="23" t="s">
        <v>349</v>
      </c>
      <c r="AB3" s="25" t="s">
        <v>453</v>
      </c>
      <c r="AC3" s="34" t="s">
        <v>976</v>
      </c>
      <c r="AD3" s="35" t="s">
        <v>343</v>
      </c>
      <c r="AE3" s="34" t="s">
        <v>349</v>
      </c>
      <c r="AF3" s="179" t="s">
        <v>453</v>
      </c>
      <c r="AG3" s="184" t="s">
        <v>976</v>
      </c>
      <c r="AH3" s="195" t="s">
        <v>343</v>
      </c>
      <c r="AI3" s="184" t="s">
        <v>349</v>
      </c>
      <c r="AJ3" s="185" t="s">
        <v>453</v>
      </c>
      <c r="AK3" s="317" t="s">
        <v>976</v>
      </c>
      <c r="AL3" s="318" t="s">
        <v>343</v>
      </c>
      <c r="AM3" s="317" t="s">
        <v>349</v>
      </c>
      <c r="AN3" s="317" t="s">
        <v>453</v>
      </c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ht="12" customHeight="1">
      <c r="A4" s="1190" t="s">
        <v>141</v>
      </c>
      <c r="B4" s="1194">
        <v>5</v>
      </c>
      <c r="C4" s="145">
        <v>25.5</v>
      </c>
      <c r="D4" s="618">
        <f>C4/B4</f>
        <v>5.1</v>
      </c>
      <c r="E4" s="1421" t="s">
        <v>1499</v>
      </c>
      <c r="F4" s="1422">
        <v>13</v>
      </c>
      <c r="G4" s="1398">
        <v>80</v>
      </c>
      <c r="H4" s="1397">
        <f>G4/F4</f>
        <v>6.153846153846154</v>
      </c>
      <c r="I4" s="138" t="s">
        <v>142</v>
      </c>
      <c r="J4" s="144">
        <v>0</v>
      </c>
      <c r="K4" s="145">
        <v>0</v>
      </c>
      <c r="L4" s="247">
        <v>0</v>
      </c>
      <c r="M4" s="775" t="s">
        <v>143</v>
      </c>
      <c r="N4" s="776">
        <v>18</v>
      </c>
      <c r="O4" s="1559">
        <v>110.5</v>
      </c>
      <c r="P4" s="1512">
        <f>O4/N4</f>
        <v>6.138888888888889</v>
      </c>
      <c r="Q4" s="623" t="s">
        <v>144</v>
      </c>
      <c r="R4" s="378">
        <v>8</v>
      </c>
      <c r="S4" s="364">
        <v>47.75</v>
      </c>
      <c r="T4" s="365">
        <f>S4/R4</f>
        <v>5.96875</v>
      </c>
      <c r="U4" s="879" t="s">
        <v>1081</v>
      </c>
      <c r="V4" s="1621">
        <v>25</v>
      </c>
      <c r="W4" s="878">
        <v>161.75</v>
      </c>
      <c r="X4" s="877">
        <f>W4/V4</f>
        <v>6.47</v>
      </c>
      <c r="Y4" s="630" t="s">
        <v>1130</v>
      </c>
      <c r="Z4" s="326">
        <v>3</v>
      </c>
      <c r="AA4" s="346">
        <v>19.75</v>
      </c>
      <c r="AB4" s="347">
        <f>AA4/Z4</f>
        <v>6.583333333333333</v>
      </c>
      <c r="AC4" s="1389" t="s">
        <v>1308</v>
      </c>
      <c r="AD4" s="1620">
        <v>25</v>
      </c>
      <c r="AE4" s="1667">
        <v>156.75</v>
      </c>
      <c r="AF4" s="1390">
        <f>AE4/AD4</f>
        <v>6.27</v>
      </c>
      <c r="AG4" s="1631" t="s">
        <v>1374</v>
      </c>
      <c r="AH4" s="801">
        <v>26</v>
      </c>
      <c r="AI4" s="1666">
        <v>160.75</v>
      </c>
      <c r="AJ4" s="789">
        <f>AI4/AH4</f>
        <v>6.1826923076923075</v>
      </c>
      <c r="AK4" s="1365" t="s">
        <v>1444</v>
      </c>
      <c r="AL4" s="331">
        <v>11</v>
      </c>
      <c r="AM4" s="330">
        <v>65.25</v>
      </c>
      <c r="AN4" s="315">
        <f>AM4/AL4</f>
        <v>5.931818181818182</v>
      </c>
      <c r="AO4" s="27">
        <v>30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ht="12" customHeight="1">
      <c r="A5" s="1191" t="s">
        <v>1445</v>
      </c>
      <c r="B5" s="1195">
        <v>1</v>
      </c>
      <c r="C5" s="56">
        <v>6.5</v>
      </c>
      <c r="D5" s="265">
        <f>C5/B5</f>
        <v>6.5</v>
      </c>
      <c r="E5" s="1151" t="s">
        <v>1498</v>
      </c>
      <c r="F5" s="1188">
        <v>7</v>
      </c>
      <c r="G5" s="61">
        <v>42.5</v>
      </c>
      <c r="H5" s="270">
        <f>G5/F5</f>
        <v>6.071428571428571</v>
      </c>
      <c r="I5" s="1658" t="s">
        <v>1446</v>
      </c>
      <c r="J5" s="793">
        <v>27</v>
      </c>
      <c r="K5" s="1668">
        <v>168.5</v>
      </c>
      <c r="L5" s="1657">
        <f>K5/J5</f>
        <v>6.2407407407407405</v>
      </c>
      <c r="M5" s="621" t="s">
        <v>1507</v>
      </c>
      <c r="N5" s="325">
        <v>7</v>
      </c>
      <c r="O5" s="871">
        <v>42</v>
      </c>
      <c r="P5" s="44">
        <f>O5/N5</f>
        <v>6</v>
      </c>
      <c r="Q5" s="624" t="s">
        <v>234</v>
      </c>
      <c r="R5" s="371">
        <v>9</v>
      </c>
      <c r="S5" s="367">
        <v>53.5</v>
      </c>
      <c r="T5" s="368">
        <f>S5/R5</f>
        <v>5.944444444444445</v>
      </c>
      <c r="U5" s="627" t="s">
        <v>235</v>
      </c>
      <c r="V5" s="345">
        <v>6</v>
      </c>
      <c r="W5" s="129">
        <v>34</v>
      </c>
      <c r="X5" s="46">
        <f>W5/V5</f>
        <v>5.666666666666667</v>
      </c>
      <c r="Y5" s="1197" t="s">
        <v>236</v>
      </c>
      <c r="Z5" s="343">
        <v>8</v>
      </c>
      <c r="AA5" s="139">
        <v>46.75</v>
      </c>
      <c r="AB5" s="38">
        <f>AA5/Z5</f>
        <v>5.84375</v>
      </c>
      <c r="AC5" s="634" t="s">
        <v>1534</v>
      </c>
      <c r="AD5" s="197">
        <v>6</v>
      </c>
      <c r="AE5" s="196">
        <v>34.5</v>
      </c>
      <c r="AF5" s="57">
        <f>AE5/AD5</f>
        <v>5.75</v>
      </c>
      <c r="AG5" s="637" t="s">
        <v>237</v>
      </c>
      <c r="AH5" s="344">
        <v>9</v>
      </c>
      <c r="AI5" s="275">
        <v>54.25</v>
      </c>
      <c r="AJ5" s="642">
        <f>AI5/AH5</f>
        <v>6.027777777777778</v>
      </c>
      <c r="AK5" s="640" t="s">
        <v>238</v>
      </c>
      <c r="AL5" s="331">
        <v>12</v>
      </c>
      <c r="AM5" s="330">
        <v>72.25</v>
      </c>
      <c r="AN5" s="315">
        <f>AM5/AL5</f>
        <v>6.020833333333333</v>
      </c>
      <c r="AO5" s="27">
        <v>160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 ht="12" customHeight="1">
      <c r="A6" s="1192" t="s">
        <v>239</v>
      </c>
      <c r="B6" s="1622">
        <v>22</v>
      </c>
      <c r="C6" s="1669">
        <v>140.5</v>
      </c>
      <c r="D6" s="1004">
        <f>C6/B6</f>
        <v>6.386363636363637</v>
      </c>
      <c r="E6" s="1151" t="s">
        <v>240</v>
      </c>
      <c r="F6" s="1188">
        <v>0</v>
      </c>
      <c r="G6" s="61">
        <v>0</v>
      </c>
      <c r="H6" s="270">
        <v>0</v>
      </c>
      <c r="I6" s="118" t="s">
        <v>241</v>
      </c>
      <c r="J6" s="99">
        <v>7</v>
      </c>
      <c r="K6" s="56">
        <v>44.25</v>
      </c>
      <c r="L6" s="49">
        <f>K6/J6</f>
        <v>6.321428571428571</v>
      </c>
      <c r="M6" s="621" t="s">
        <v>242</v>
      </c>
      <c r="N6" s="325">
        <v>7</v>
      </c>
      <c r="O6" s="871">
        <v>43.5</v>
      </c>
      <c r="P6" s="44">
        <f>O6/N6</f>
        <v>6.214285714285714</v>
      </c>
      <c r="Q6" s="624" t="s">
        <v>243</v>
      </c>
      <c r="R6" s="371">
        <v>8</v>
      </c>
      <c r="S6" s="367">
        <v>46.25</v>
      </c>
      <c r="T6" s="368">
        <f>S6/R6</f>
        <v>5.78125</v>
      </c>
      <c r="U6" s="627" t="s">
        <v>244</v>
      </c>
      <c r="V6" s="345">
        <v>5</v>
      </c>
      <c r="W6" s="129">
        <v>31.25</v>
      </c>
      <c r="X6" s="46">
        <f>W6/V6</f>
        <v>6.25</v>
      </c>
      <c r="Y6" s="1655" t="s">
        <v>245</v>
      </c>
      <c r="Z6" s="797">
        <v>25</v>
      </c>
      <c r="AA6" s="798">
        <v>156</v>
      </c>
      <c r="AB6" s="1656">
        <f>AA6/Z6</f>
        <v>6.24</v>
      </c>
      <c r="AC6" s="634" t="s">
        <v>1370</v>
      </c>
      <c r="AD6" s="197">
        <v>5</v>
      </c>
      <c r="AE6" s="196">
        <v>31.25</v>
      </c>
      <c r="AF6" s="57">
        <f>AE6/AD6</f>
        <v>6.25</v>
      </c>
      <c r="AG6" s="637" t="s">
        <v>1545</v>
      </c>
      <c r="AH6" s="344">
        <v>0</v>
      </c>
      <c r="AI6" s="275">
        <v>0</v>
      </c>
      <c r="AJ6" s="642">
        <v>0</v>
      </c>
      <c r="AK6" s="803" t="s">
        <v>23</v>
      </c>
      <c r="AL6" s="790">
        <v>24</v>
      </c>
      <c r="AM6" s="791">
        <v>144</v>
      </c>
      <c r="AN6" s="792">
        <f>AM6/AL6</f>
        <v>6</v>
      </c>
      <c r="AO6" s="27">
        <v>6.2</v>
      </c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ht="12" customHeight="1">
      <c r="A7" s="1189" t="s">
        <v>1482</v>
      </c>
      <c r="B7" s="1140">
        <v>3</v>
      </c>
      <c r="C7" s="37">
        <v>17.5</v>
      </c>
      <c r="D7" s="45">
        <f>C7/B7</f>
        <v>5.833333333333333</v>
      </c>
      <c r="E7" s="1151" t="s">
        <v>1086</v>
      </c>
      <c r="F7" s="1141">
        <v>10</v>
      </c>
      <c r="G7" s="47">
        <v>64</v>
      </c>
      <c r="H7" s="270">
        <f>G7/F7</f>
        <v>6.4</v>
      </c>
      <c r="I7" s="118" t="s">
        <v>477</v>
      </c>
      <c r="J7" s="89">
        <v>3</v>
      </c>
      <c r="K7" s="42">
        <v>19.25</v>
      </c>
      <c r="L7" s="49">
        <f>K7/J7</f>
        <v>6.416666666666667</v>
      </c>
      <c r="M7" s="621" t="s">
        <v>32</v>
      </c>
      <c r="N7" s="1143">
        <v>3</v>
      </c>
      <c r="O7" s="676">
        <v>18</v>
      </c>
      <c r="P7" s="702">
        <f>O7/N7</f>
        <v>6</v>
      </c>
      <c r="Q7" s="795" t="s">
        <v>46</v>
      </c>
      <c r="R7" s="1560">
        <v>17</v>
      </c>
      <c r="S7" s="834">
        <v>101.75</v>
      </c>
      <c r="T7" s="1185">
        <f>S7/R7</f>
        <v>5.985294117647059</v>
      </c>
      <c r="U7" s="627" t="s">
        <v>963</v>
      </c>
      <c r="V7" s="1145" t="s">
        <v>963</v>
      </c>
      <c r="W7" s="39" t="s">
        <v>963</v>
      </c>
      <c r="X7" s="271" t="s">
        <v>963</v>
      </c>
      <c r="Y7" s="631" t="s">
        <v>39</v>
      </c>
      <c r="Z7" s="1146">
        <v>0</v>
      </c>
      <c r="AA7" s="40">
        <v>0</v>
      </c>
      <c r="AB7" s="52">
        <v>0</v>
      </c>
      <c r="AC7" s="634" t="s">
        <v>963</v>
      </c>
      <c r="AD7" s="1147" t="s">
        <v>963</v>
      </c>
      <c r="AE7" s="36" t="s">
        <v>963</v>
      </c>
      <c r="AF7" s="1121" t="s">
        <v>963</v>
      </c>
      <c r="AG7" s="637" t="s">
        <v>29</v>
      </c>
      <c r="AH7" s="1149">
        <v>0</v>
      </c>
      <c r="AI7" s="264">
        <v>0</v>
      </c>
      <c r="AJ7" s="263">
        <v>0</v>
      </c>
      <c r="AK7" s="640" t="s">
        <v>963</v>
      </c>
      <c r="AL7" s="1150" t="s">
        <v>963</v>
      </c>
      <c r="AM7" s="330" t="s">
        <v>963</v>
      </c>
      <c r="AN7" s="315" t="s">
        <v>963</v>
      </c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ht="12" customHeight="1" thickBot="1">
      <c r="A8" s="1193" t="s">
        <v>596</v>
      </c>
      <c r="B8" s="1196">
        <v>13</v>
      </c>
      <c r="C8" s="162">
        <v>75</v>
      </c>
      <c r="D8" s="1134">
        <f>C8/B8</f>
        <v>5.769230769230769</v>
      </c>
      <c r="E8" s="1152" t="s">
        <v>1087</v>
      </c>
      <c r="F8" s="1153">
        <v>6</v>
      </c>
      <c r="G8" s="164">
        <v>36.5</v>
      </c>
      <c r="H8" s="270">
        <f>G8/F8</f>
        <v>6.083333333333333</v>
      </c>
      <c r="I8" s="136" t="s">
        <v>963</v>
      </c>
      <c r="J8" s="194" t="s">
        <v>963</v>
      </c>
      <c r="K8" s="166" t="s">
        <v>963</v>
      </c>
      <c r="L8" s="178" t="s">
        <v>963</v>
      </c>
      <c r="M8" s="622" t="s">
        <v>33</v>
      </c>
      <c r="N8" s="167">
        <v>1</v>
      </c>
      <c r="O8" s="1388">
        <v>5</v>
      </c>
      <c r="P8" s="626">
        <f>O8/N8</f>
        <v>5</v>
      </c>
      <c r="Q8" s="625" t="s">
        <v>963</v>
      </c>
      <c r="R8" s="379" t="s">
        <v>963</v>
      </c>
      <c r="S8" s="380" t="s">
        <v>963</v>
      </c>
      <c r="T8" s="629" t="s">
        <v>963</v>
      </c>
      <c r="U8" s="628" t="s">
        <v>963</v>
      </c>
      <c r="V8" s="170" t="s">
        <v>963</v>
      </c>
      <c r="W8" s="171" t="s">
        <v>963</v>
      </c>
      <c r="X8" s="633" t="s">
        <v>963</v>
      </c>
      <c r="Y8" s="632" t="s">
        <v>963</v>
      </c>
      <c r="Z8" s="191" t="s">
        <v>963</v>
      </c>
      <c r="AA8" s="68" t="s">
        <v>963</v>
      </c>
      <c r="AB8" s="636" t="s">
        <v>963</v>
      </c>
      <c r="AC8" s="635" t="s">
        <v>963</v>
      </c>
      <c r="AD8" s="188" t="s">
        <v>963</v>
      </c>
      <c r="AE8" s="173" t="s">
        <v>963</v>
      </c>
      <c r="AF8" s="639" t="s">
        <v>963</v>
      </c>
      <c r="AG8" s="638" t="s">
        <v>963</v>
      </c>
      <c r="AH8" s="327" t="s">
        <v>963</v>
      </c>
      <c r="AI8" s="349" t="s">
        <v>963</v>
      </c>
      <c r="AJ8" s="643" t="s">
        <v>963</v>
      </c>
      <c r="AK8" s="641" t="s">
        <v>963</v>
      </c>
      <c r="AL8" s="331" t="s">
        <v>963</v>
      </c>
      <c r="AM8" s="330" t="s">
        <v>963</v>
      </c>
      <c r="AN8" s="315" t="s">
        <v>963</v>
      </c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ht="12" customHeight="1" thickBot="1">
      <c r="A9" s="17" t="s">
        <v>977</v>
      </c>
      <c r="B9" s="17" t="s">
        <v>343</v>
      </c>
      <c r="C9" s="17" t="s">
        <v>349</v>
      </c>
      <c r="D9" s="17" t="s">
        <v>453</v>
      </c>
      <c r="E9" s="11" t="s">
        <v>977</v>
      </c>
      <c r="F9" s="11" t="s">
        <v>343</v>
      </c>
      <c r="G9" s="11" t="s">
        <v>349</v>
      </c>
      <c r="H9" s="11" t="s">
        <v>453</v>
      </c>
      <c r="I9" s="12" t="s">
        <v>977</v>
      </c>
      <c r="J9" s="12" t="s">
        <v>343</v>
      </c>
      <c r="K9" s="12" t="s">
        <v>349</v>
      </c>
      <c r="L9" s="12" t="s">
        <v>453</v>
      </c>
      <c r="M9" s="19" t="s">
        <v>977</v>
      </c>
      <c r="N9" s="10" t="s">
        <v>343</v>
      </c>
      <c r="O9" s="10" t="s">
        <v>349</v>
      </c>
      <c r="P9" s="10" t="s">
        <v>453</v>
      </c>
      <c r="Q9" s="386" t="s">
        <v>977</v>
      </c>
      <c r="R9" s="386" t="s">
        <v>343</v>
      </c>
      <c r="S9" s="386" t="s">
        <v>349</v>
      </c>
      <c r="T9" s="386" t="s">
        <v>453</v>
      </c>
      <c r="U9" s="206" t="s">
        <v>977</v>
      </c>
      <c r="V9" s="206" t="s">
        <v>343</v>
      </c>
      <c r="W9" s="206" t="s">
        <v>349</v>
      </c>
      <c r="X9" s="206" t="s">
        <v>453</v>
      </c>
      <c r="Y9" s="22" t="s">
        <v>977</v>
      </c>
      <c r="Z9" s="189" t="s">
        <v>343</v>
      </c>
      <c r="AA9" s="22" t="s">
        <v>349</v>
      </c>
      <c r="AB9" s="22" t="s">
        <v>453</v>
      </c>
      <c r="AC9" s="33" t="s">
        <v>977</v>
      </c>
      <c r="AD9" s="186" t="s">
        <v>343</v>
      </c>
      <c r="AE9" s="33" t="s">
        <v>349</v>
      </c>
      <c r="AF9" s="180" t="s">
        <v>453</v>
      </c>
      <c r="AG9" s="184" t="s">
        <v>977</v>
      </c>
      <c r="AH9" s="195" t="s">
        <v>343</v>
      </c>
      <c r="AI9" s="184" t="s">
        <v>349</v>
      </c>
      <c r="AJ9" s="185" t="s">
        <v>453</v>
      </c>
      <c r="AK9" s="317" t="s">
        <v>977</v>
      </c>
      <c r="AL9" s="318" t="s">
        <v>343</v>
      </c>
      <c r="AM9" s="317" t="s">
        <v>349</v>
      </c>
      <c r="AN9" s="317" t="s">
        <v>453</v>
      </c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ht="12" customHeight="1">
      <c r="A10" s="177" t="s">
        <v>246</v>
      </c>
      <c r="B10" s="326">
        <v>9</v>
      </c>
      <c r="C10" s="346">
        <v>50.75</v>
      </c>
      <c r="D10" s="1178">
        <f>C10/B10</f>
        <v>5.638888888888889</v>
      </c>
      <c r="E10" s="1660" t="s">
        <v>1213</v>
      </c>
      <c r="F10" s="770">
        <v>26</v>
      </c>
      <c r="G10" s="1674">
        <v>161.75</v>
      </c>
      <c r="H10" s="1659">
        <f>G10/F10</f>
        <v>6.221153846153846</v>
      </c>
      <c r="I10" s="1386" t="s">
        <v>247</v>
      </c>
      <c r="J10" s="378">
        <v>12</v>
      </c>
      <c r="K10" s="364">
        <v>71</v>
      </c>
      <c r="L10" s="1387">
        <f>K10/J10</f>
        <v>5.916666666666667</v>
      </c>
      <c r="M10" s="1120" t="s">
        <v>248</v>
      </c>
      <c r="N10" s="147">
        <v>11</v>
      </c>
      <c r="O10" s="1173">
        <v>64.75</v>
      </c>
      <c r="P10" s="1174">
        <f>O10/N10</f>
        <v>5.886363636363637</v>
      </c>
      <c r="Q10" s="1467" t="s">
        <v>1195</v>
      </c>
      <c r="R10" s="1468">
        <v>15</v>
      </c>
      <c r="S10" s="1469">
        <v>95.25</v>
      </c>
      <c r="T10" s="1470">
        <f>S10/R10</f>
        <v>6.35</v>
      </c>
      <c r="U10" s="1626" t="s">
        <v>249</v>
      </c>
      <c r="V10" s="1625">
        <v>30</v>
      </c>
      <c r="W10" s="1672">
        <v>177.25</v>
      </c>
      <c r="X10" s="786">
        <f aca="true" t="shared" si="0" ref="X10:X15">W10/V10</f>
        <v>5.908333333333333</v>
      </c>
      <c r="Y10" s="630" t="s">
        <v>1527</v>
      </c>
      <c r="Z10" s="326">
        <v>7</v>
      </c>
      <c r="AA10" s="346">
        <v>43.25</v>
      </c>
      <c r="AB10" s="1178">
        <f>AA10/Z10</f>
        <v>6.178571428571429</v>
      </c>
      <c r="AC10" s="864" t="s">
        <v>1535</v>
      </c>
      <c r="AD10" s="175">
        <v>4</v>
      </c>
      <c r="AE10" s="863">
        <v>23</v>
      </c>
      <c r="AF10" s="865">
        <f>AE10/AD10</f>
        <v>5.75</v>
      </c>
      <c r="AG10" s="1631" t="s">
        <v>1375</v>
      </c>
      <c r="AH10" s="1630">
        <v>32</v>
      </c>
      <c r="AI10" s="1666">
        <v>197</v>
      </c>
      <c r="AJ10" s="1665">
        <f>AI10/AH10</f>
        <v>6.15625</v>
      </c>
      <c r="AK10" s="882" t="s">
        <v>1183</v>
      </c>
      <c r="AL10" s="1632">
        <v>25</v>
      </c>
      <c r="AM10" s="1135">
        <v>160.25</v>
      </c>
      <c r="AN10" s="1136">
        <f>AM10/AL10</f>
        <v>6.41</v>
      </c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ht="12" customHeight="1">
      <c r="A11" s="115" t="s">
        <v>250</v>
      </c>
      <c r="B11" s="64">
        <v>15</v>
      </c>
      <c r="C11" s="37">
        <v>87.25</v>
      </c>
      <c r="D11" s="727">
        <f aca="true" t="shared" si="1" ref="D11:D18">C11/B11</f>
        <v>5.816666666666666</v>
      </c>
      <c r="E11" s="619" t="s">
        <v>251</v>
      </c>
      <c r="F11" s="89">
        <v>0</v>
      </c>
      <c r="G11" s="42">
        <v>0</v>
      </c>
      <c r="H11" s="140">
        <v>0</v>
      </c>
      <c r="I11" s="1658" t="s">
        <v>1305</v>
      </c>
      <c r="J11" s="816">
        <v>29</v>
      </c>
      <c r="K11" s="1675">
        <v>177.25</v>
      </c>
      <c r="L11" s="1661">
        <f aca="true" t="shared" si="2" ref="L11:L17">K11/J11</f>
        <v>6.112068965517241</v>
      </c>
      <c r="M11" s="849" t="s">
        <v>1219</v>
      </c>
      <c r="N11" s="822">
        <v>22</v>
      </c>
      <c r="O11" s="819">
        <v>121</v>
      </c>
      <c r="P11" s="850">
        <f aca="true" t="shared" si="3" ref="P11:P18">O11/N11</f>
        <v>5.5</v>
      </c>
      <c r="Q11" s="1624" t="s">
        <v>252</v>
      </c>
      <c r="R11" s="1623">
        <v>33</v>
      </c>
      <c r="S11" s="1673">
        <v>197.5</v>
      </c>
      <c r="T11" s="853">
        <f aca="true" t="shared" si="4" ref="T11:T17">S11/R11</f>
        <v>5.984848484848484</v>
      </c>
      <c r="U11" s="627" t="s">
        <v>253</v>
      </c>
      <c r="V11" s="92">
        <v>13</v>
      </c>
      <c r="W11" s="39">
        <v>73.5</v>
      </c>
      <c r="X11" s="723">
        <f t="shared" si="0"/>
        <v>5.653846153846154</v>
      </c>
      <c r="Y11" s="631" t="s">
        <v>1528</v>
      </c>
      <c r="Z11" s="93">
        <v>6</v>
      </c>
      <c r="AA11" s="40">
        <v>33.5</v>
      </c>
      <c r="AB11" s="857">
        <f aca="true" t="shared" si="5" ref="AB11:AB18">AA11/Z11</f>
        <v>5.583333333333333</v>
      </c>
      <c r="AC11" s="1177" t="s">
        <v>254</v>
      </c>
      <c r="AD11" s="806">
        <v>26</v>
      </c>
      <c r="AE11" s="805">
        <v>156.75</v>
      </c>
      <c r="AF11" s="858">
        <f>AE11/AD11</f>
        <v>6.028846153846154</v>
      </c>
      <c r="AG11" s="1664" t="s">
        <v>255</v>
      </c>
      <c r="AH11" s="845">
        <v>21</v>
      </c>
      <c r="AI11" s="843">
        <v>128.75</v>
      </c>
      <c r="AJ11" s="1662">
        <f aca="true" t="shared" si="6" ref="AJ11:AJ18">AI11/AH11</f>
        <v>6.130952380952381</v>
      </c>
      <c r="AK11" s="640" t="s">
        <v>256</v>
      </c>
      <c r="AL11" s="314">
        <v>13</v>
      </c>
      <c r="AM11" s="278">
        <v>79.75</v>
      </c>
      <c r="AN11" s="315">
        <f aca="true" t="shared" si="7" ref="AN11:AN17">AM11/AL11</f>
        <v>6.134615384615385</v>
      </c>
      <c r="AO11" s="27">
        <v>30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ht="12" customHeight="1">
      <c r="A12" s="115" t="s">
        <v>257</v>
      </c>
      <c r="B12" s="64">
        <v>7</v>
      </c>
      <c r="C12" s="37">
        <v>41.25</v>
      </c>
      <c r="D12" s="727">
        <f t="shared" si="1"/>
        <v>5.892857142857143</v>
      </c>
      <c r="E12" s="697" t="s">
        <v>1497</v>
      </c>
      <c r="F12" s="87">
        <v>11</v>
      </c>
      <c r="G12" s="47">
        <v>63.5</v>
      </c>
      <c r="H12" s="134">
        <f aca="true" t="shared" si="8" ref="H12:H17">G12/F12</f>
        <v>5.7727272727272725</v>
      </c>
      <c r="I12" s="366" t="s">
        <v>1306</v>
      </c>
      <c r="J12" s="373">
        <v>12</v>
      </c>
      <c r="K12" s="369">
        <v>72</v>
      </c>
      <c r="L12" s="854">
        <f t="shared" si="2"/>
        <v>6</v>
      </c>
      <c r="M12" s="849" t="s">
        <v>258</v>
      </c>
      <c r="N12" s="822">
        <v>26</v>
      </c>
      <c r="O12" s="819">
        <v>157.5</v>
      </c>
      <c r="P12" s="850">
        <f t="shared" si="3"/>
        <v>6.0576923076923075</v>
      </c>
      <c r="Q12" s="624" t="s">
        <v>1513</v>
      </c>
      <c r="R12" s="373">
        <v>1</v>
      </c>
      <c r="S12" s="369">
        <v>5.25</v>
      </c>
      <c r="T12" s="854">
        <f t="shared" si="4"/>
        <v>5.25</v>
      </c>
      <c r="U12" s="627" t="s">
        <v>1225</v>
      </c>
      <c r="V12" s="92">
        <v>8</v>
      </c>
      <c r="W12" s="39">
        <v>43.5</v>
      </c>
      <c r="X12" s="723">
        <f t="shared" si="0"/>
        <v>5.4375</v>
      </c>
      <c r="Y12" s="631" t="s">
        <v>1131</v>
      </c>
      <c r="Z12" s="93">
        <v>8</v>
      </c>
      <c r="AA12" s="40">
        <v>48.5</v>
      </c>
      <c r="AB12" s="857">
        <f t="shared" si="5"/>
        <v>6.0625</v>
      </c>
      <c r="AC12" s="1628" t="s">
        <v>1371</v>
      </c>
      <c r="AD12" s="1627">
        <v>30</v>
      </c>
      <c r="AE12" s="1671">
        <v>177.75</v>
      </c>
      <c r="AF12" s="858">
        <f aca="true" t="shared" si="9" ref="AF12:AF18">AE12/AD12</f>
        <v>5.925</v>
      </c>
      <c r="AG12" s="1367" t="s">
        <v>1474</v>
      </c>
      <c r="AH12" s="1629">
        <v>22</v>
      </c>
      <c r="AI12" s="1670">
        <v>140</v>
      </c>
      <c r="AJ12" s="1368">
        <f t="shared" si="6"/>
        <v>6.363636363636363</v>
      </c>
      <c r="AK12" s="1180" t="s">
        <v>259</v>
      </c>
      <c r="AL12" s="883">
        <v>31</v>
      </c>
      <c r="AM12" s="884">
        <v>196.25</v>
      </c>
      <c r="AN12" s="880">
        <f t="shared" si="7"/>
        <v>6.330645161290323</v>
      </c>
      <c r="AO12" s="273">
        <v>160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ht="12" customHeight="1">
      <c r="A13" s="764" t="s">
        <v>260</v>
      </c>
      <c r="B13" s="765">
        <v>24</v>
      </c>
      <c r="C13" s="766">
        <v>144.75</v>
      </c>
      <c r="D13" s="848">
        <f t="shared" si="1"/>
        <v>6.03125</v>
      </c>
      <c r="E13" s="697" t="s">
        <v>1214</v>
      </c>
      <c r="F13" s="87">
        <v>11</v>
      </c>
      <c r="G13" s="47">
        <v>65.5</v>
      </c>
      <c r="H13" s="134">
        <f t="shared" si="8"/>
        <v>5.954545454545454</v>
      </c>
      <c r="I13" s="116" t="s">
        <v>261</v>
      </c>
      <c r="J13" s="87">
        <v>9</v>
      </c>
      <c r="K13" s="47">
        <v>55</v>
      </c>
      <c r="L13" s="736">
        <f t="shared" si="2"/>
        <v>6.111111111111111</v>
      </c>
      <c r="M13" s="621" t="s">
        <v>262</v>
      </c>
      <c r="N13" s="86">
        <v>15</v>
      </c>
      <c r="O13" s="43">
        <v>92</v>
      </c>
      <c r="P13" s="200">
        <f t="shared" si="3"/>
        <v>6.133333333333334</v>
      </c>
      <c r="Q13" s="624" t="s">
        <v>263</v>
      </c>
      <c r="R13" s="373">
        <v>3</v>
      </c>
      <c r="S13" s="369">
        <v>18.25</v>
      </c>
      <c r="T13" s="854">
        <f t="shared" si="4"/>
        <v>6.083333333333333</v>
      </c>
      <c r="U13" s="627" t="s">
        <v>1226</v>
      </c>
      <c r="V13" s="92">
        <v>11</v>
      </c>
      <c r="W13" s="39">
        <v>68.25</v>
      </c>
      <c r="X13" s="723">
        <f t="shared" si="0"/>
        <v>6.204545454545454</v>
      </c>
      <c r="Y13" s="631" t="s">
        <v>1132</v>
      </c>
      <c r="Z13" s="93">
        <v>8</v>
      </c>
      <c r="AA13" s="40">
        <v>45</v>
      </c>
      <c r="AB13" s="857">
        <f t="shared" si="5"/>
        <v>5.625</v>
      </c>
      <c r="AC13" s="1177" t="s">
        <v>264</v>
      </c>
      <c r="AD13" s="806">
        <v>23</v>
      </c>
      <c r="AE13" s="805">
        <v>139.25</v>
      </c>
      <c r="AF13" s="858">
        <f t="shared" si="9"/>
        <v>6.054347826086956</v>
      </c>
      <c r="AG13" s="637" t="s">
        <v>1546</v>
      </c>
      <c r="AH13" s="337">
        <v>0</v>
      </c>
      <c r="AI13" s="264">
        <v>0</v>
      </c>
      <c r="AJ13" s="642">
        <v>0</v>
      </c>
      <c r="AK13" s="640" t="s">
        <v>265</v>
      </c>
      <c r="AL13" s="314">
        <v>2</v>
      </c>
      <c r="AM13" s="278">
        <v>13</v>
      </c>
      <c r="AN13" s="315">
        <f t="shared" si="7"/>
        <v>6.5</v>
      </c>
      <c r="AO13" s="27">
        <v>6.1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ht="12" customHeight="1">
      <c r="A14" s="115" t="s">
        <v>266</v>
      </c>
      <c r="B14" s="64">
        <v>9</v>
      </c>
      <c r="C14" s="37">
        <v>52</v>
      </c>
      <c r="D14" s="727">
        <f>C14/B14</f>
        <v>5.777777777777778</v>
      </c>
      <c r="E14" s="697" t="s">
        <v>1215</v>
      </c>
      <c r="F14" s="87">
        <v>12</v>
      </c>
      <c r="G14" s="47">
        <v>72.5</v>
      </c>
      <c r="H14" s="134">
        <f t="shared" si="8"/>
        <v>6.041666666666667</v>
      </c>
      <c r="I14" s="483" t="s">
        <v>1307</v>
      </c>
      <c r="J14" s="89">
        <v>6</v>
      </c>
      <c r="K14" s="42">
        <v>34.25</v>
      </c>
      <c r="L14" s="735">
        <f t="shared" si="2"/>
        <v>5.708333333333333</v>
      </c>
      <c r="M14" s="621" t="s">
        <v>267</v>
      </c>
      <c r="N14" s="86">
        <v>1</v>
      </c>
      <c r="O14" s="43">
        <v>6</v>
      </c>
      <c r="P14" s="200">
        <f t="shared" si="3"/>
        <v>6</v>
      </c>
      <c r="Q14" s="624" t="s">
        <v>268</v>
      </c>
      <c r="R14" s="373">
        <v>5</v>
      </c>
      <c r="S14" s="369">
        <v>31.25</v>
      </c>
      <c r="T14" s="854">
        <f t="shared" si="4"/>
        <v>6.25</v>
      </c>
      <c r="U14" s="627" t="s">
        <v>1227</v>
      </c>
      <c r="V14" s="92">
        <v>16</v>
      </c>
      <c r="W14" s="39">
        <v>93.75</v>
      </c>
      <c r="X14" s="723">
        <f t="shared" si="0"/>
        <v>5.859375</v>
      </c>
      <c r="Y14" s="631" t="s">
        <v>269</v>
      </c>
      <c r="Z14" s="93">
        <v>10</v>
      </c>
      <c r="AA14" s="40">
        <v>58.25</v>
      </c>
      <c r="AB14" s="857">
        <f t="shared" si="5"/>
        <v>5.825</v>
      </c>
      <c r="AC14" s="634" t="s">
        <v>1352</v>
      </c>
      <c r="AD14" s="63">
        <v>8</v>
      </c>
      <c r="AE14" s="36">
        <v>43.5</v>
      </c>
      <c r="AF14" s="734">
        <f t="shared" si="9"/>
        <v>5.4375</v>
      </c>
      <c r="AG14" s="637" t="s">
        <v>1353</v>
      </c>
      <c r="AH14" s="337">
        <v>9</v>
      </c>
      <c r="AI14" s="264">
        <v>53.25</v>
      </c>
      <c r="AJ14" s="642">
        <f t="shared" si="6"/>
        <v>5.916666666666667</v>
      </c>
      <c r="AK14" s="640" t="s">
        <v>1</v>
      </c>
      <c r="AL14" s="314">
        <v>2</v>
      </c>
      <c r="AM14" s="278">
        <v>11.25</v>
      </c>
      <c r="AN14" s="315">
        <f>AM14/AL14</f>
        <v>5.625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2" customHeight="1">
      <c r="A15" s="115" t="s">
        <v>1354</v>
      </c>
      <c r="B15" s="64">
        <v>8</v>
      </c>
      <c r="C15" s="37">
        <v>47.25</v>
      </c>
      <c r="D15" s="727">
        <f t="shared" si="1"/>
        <v>5.90625</v>
      </c>
      <c r="E15" s="697" t="s">
        <v>1355</v>
      </c>
      <c r="F15" s="87">
        <v>3</v>
      </c>
      <c r="G15" s="47">
        <v>18.75</v>
      </c>
      <c r="H15" s="134">
        <f t="shared" si="8"/>
        <v>6.25</v>
      </c>
      <c r="I15" s="118" t="s">
        <v>1356</v>
      </c>
      <c r="J15" s="89">
        <v>8</v>
      </c>
      <c r="K15" s="42">
        <v>45.75</v>
      </c>
      <c r="L15" s="735">
        <f t="shared" si="2"/>
        <v>5.71875</v>
      </c>
      <c r="M15" s="849" t="s">
        <v>1220</v>
      </c>
      <c r="N15" s="822">
        <v>18</v>
      </c>
      <c r="O15" s="819">
        <v>103</v>
      </c>
      <c r="P15" s="850">
        <f t="shared" si="3"/>
        <v>5.722222222222222</v>
      </c>
      <c r="Q15" s="624" t="s">
        <v>1357</v>
      </c>
      <c r="R15" s="373">
        <v>11</v>
      </c>
      <c r="S15" s="369">
        <v>66.5</v>
      </c>
      <c r="T15" s="854">
        <f t="shared" si="4"/>
        <v>6.045454545454546</v>
      </c>
      <c r="U15" s="627" t="s">
        <v>1358</v>
      </c>
      <c r="V15" s="92">
        <v>16</v>
      </c>
      <c r="W15" s="39">
        <v>93</v>
      </c>
      <c r="X15" s="723">
        <f t="shared" si="0"/>
        <v>5.8125</v>
      </c>
      <c r="Y15" s="631" t="s">
        <v>1529</v>
      </c>
      <c r="Z15" s="93">
        <v>5</v>
      </c>
      <c r="AA15" s="40">
        <v>29.75</v>
      </c>
      <c r="AB15" s="857">
        <f>AA15/Z15</f>
        <v>5.95</v>
      </c>
      <c r="AC15" s="1177" t="s">
        <v>1372</v>
      </c>
      <c r="AD15" s="806">
        <v>22</v>
      </c>
      <c r="AE15" s="805">
        <v>129</v>
      </c>
      <c r="AF15" s="858">
        <f t="shared" si="9"/>
        <v>5.863636363636363</v>
      </c>
      <c r="AG15" s="637" t="s">
        <v>1547</v>
      </c>
      <c r="AH15" s="337">
        <v>0</v>
      </c>
      <c r="AI15" s="264">
        <v>0</v>
      </c>
      <c r="AJ15" s="642">
        <v>0</v>
      </c>
      <c r="AK15" s="640" t="s">
        <v>2</v>
      </c>
      <c r="AL15" s="314">
        <v>1</v>
      </c>
      <c r="AM15" s="278">
        <v>5.5</v>
      </c>
      <c r="AN15" s="315">
        <f t="shared" si="7"/>
        <v>5.5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ht="12" customHeight="1">
      <c r="A16" s="115" t="s">
        <v>1359</v>
      </c>
      <c r="B16" s="64">
        <v>10</v>
      </c>
      <c r="C16" s="37">
        <v>63</v>
      </c>
      <c r="D16" s="727">
        <f t="shared" si="1"/>
        <v>6.3</v>
      </c>
      <c r="E16" s="697" t="s">
        <v>1496</v>
      </c>
      <c r="F16" s="87">
        <v>2</v>
      </c>
      <c r="G16" s="47">
        <v>10.25</v>
      </c>
      <c r="H16" s="134">
        <f t="shared" si="8"/>
        <v>5.125</v>
      </c>
      <c r="I16" s="118" t="s">
        <v>1240</v>
      </c>
      <c r="J16" s="89">
        <v>2</v>
      </c>
      <c r="K16" s="42">
        <v>13.5</v>
      </c>
      <c r="L16" s="735">
        <f t="shared" si="2"/>
        <v>6.75</v>
      </c>
      <c r="M16" s="621" t="s">
        <v>1234</v>
      </c>
      <c r="N16" s="86">
        <v>6</v>
      </c>
      <c r="O16" s="43">
        <v>35.75</v>
      </c>
      <c r="P16" s="200">
        <f t="shared" si="3"/>
        <v>5.958333333333333</v>
      </c>
      <c r="Q16" s="1172" t="s">
        <v>1235</v>
      </c>
      <c r="R16" s="337">
        <v>3</v>
      </c>
      <c r="S16" s="264">
        <v>18.75</v>
      </c>
      <c r="T16" s="642">
        <f t="shared" si="4"/>
        <v>6.25</v>
      </c>
      <c r="U16" s="627" t="s">
        <v>1522</v>
      </c>
      <c r="V16" s="92">
        <v>0</v>
      </c>
      <c r="W16" s="39">
        <v>0</v>
      </c>
      <c r="X16" s="723">
        <v>0</v>
      </c>
      <c r="Y16" s="631" t="s">
        <v>1236</v>
      </c>
      <c r="Z16" s="93">
        <v>11</v>
      </c>
      <c r="AA16" s="40">
        <v>69.5</v>
      </c>
      <c r="AB16" s="857">
        <f t="shared" si="5"/>
        <v>6.318181818181818</v>
      </c>
      <c r="AC16" s="634" t="s">
        <v>1536</v>
      </c>
      <c r="AD16" s="63">
        <v>1</v>
      </c>
      <c r="AE16" s="36">
        <v>6</v>
      </c>
      <c r="AF16" s="734">
        <f>AE16/AD16</f>
        <v>6</v>
      </c>
      <c r="AG16" s="637" t="s">
        <v>1237</v>
      </c>
      <c r="AH16" s="337">
        <v>6</v>
      </c>
      <c r="AI16" s="264">
        <v>35.75</v>
      </c>
      <c r="AJ16" s="642">
        <f t="shared" si="6"/>
        <v>5.958333333333333</v>
      </c>
      <c r="AK16" s="640" t="s">
        <v>1238</v>
      </c>
      <c r="AL16" s="314">
        <v>3</v>
      </c>
      <c r="AM16" s="278">
        <v>17</v>
      </c>
      <c r="AN16" s="315">
        <f t="shared" si="7"/>
        <v>5.666666666666667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ht="12" customHeight="1">
      <c r="A17" s="115" t="s">
        <v>1483</v>
      </c>
      <c r="B17" s="64">
        <v>6</v>
      </c>
      <c r="C17" s="37">
        <v>35.75</v>
      </c>
      <c r="D17" s="727">
        <f t="shared" si="1"/>
        <v>5.958333333333333</v>
      </c>
      <c r="E17" s="847" t="s">
        <v>1239</v>
      </c>
      <c r="F17" s="825">
        <v>25</v>
      </c>
      <c r="G17" s="824">
        <v>145.5</v>
      </c>
      <c r="H17" s="823">
        <f t="shared" si="8"/>
        <v>5.82</v>
      </c>
      <c r="I17" s="118" t="s">
        <v>1500</v>
      </c>
      <c r="J17" s="89">
        <v>2</v>
      </c>
      <c r="K17" s="42">
        <v>12</v>
      </c>
      <c r="L17" s="735">
        <f t="shared" si="2"/>
        <v>6</v>
      </c>
      <c r="M17" s="621" t="s">
        <v>1241</v>
      </c>
      <c r="N17" s="86">
        <v>5</v>
      </c>
      <c r="O17" s="43">
        <v>28.5</v>
      </c>
      <c r="P17" s="200">
        <f t="shared" si="3"/>
        <v>5.7</v>
      </c>
      <c r="Q17" s="624" t="s">
        <v>1514</v>
      </c>
      <c r="R17" s="373">
        <v>2</v>
      </c>
      <c r="S17" s="369">
        <v>11.75</v>
      </c>
      <c r="T17" s="854">
        <f t="shared" si="4"/>
        <v>5.875</v>
      </c>
      <c r="U17" s="627" t="s">
        <v>61</v>
      </c>
      <c r="V17" s="92">
        <v>0</v>
      </c>
      <c r="W17" s="39">
        <v>0</v>
      </c>
      <c r="X17" s="723">
        <v>0</v>
      </c>
      <c r="Y17" s="796" t="s">
        <v>1133</v>
      </c>
      <c r="Z17" s="830">
        <v>20</v>
      </c>
      <c r="AA17" s="831">
        <v>117</v>
      </c>
      <c r="AB17" s="1449">
        <f t="shared" si="5"/>
        <v>5.85</v>
      </c>
      <c r="AC17" s="634" t="s">
        <v>1537</v>
      </c>
      <c r="AD17" s="63">
        <v>3</v>
      </c>
      <c r="AE17" s="36">
        <v>16.25</v>
      </c>
      <c r="AF17" s="734">
        <f>AE17/AD17</f>
        <v>5.416666666666667</v>
      </c>
      <c r="AG17" s="637" t="s">
        <v>1242</v>
      </c>
      <c r="AH17" s="337">
        <v>9</v>
      </c>
      <c r="AI17" s="264">
        <v>54.25</v>
      </c>
      <c r="AJ17" s="642">
        <f t="shared" si="6"/>
        <v>6.027777777777778</v>
      </c>
      <c r="AK17" s="640" t="s">
        <v>1243</v>
      </c>
      <c r="AL17" s="314">
        <v>14</v>
      </c>
      <c r="AM17" s="278">
        <v>82.25</v>
      </c>
      <c r="AN17" s="315">
        <f t="shared" si="7"/>
        <v>5.875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ht="12" customHeight="1">
      <c r="A18" s="115" t="s">
        <v>1484</v>
      </c>
      <c r="B18" s="96">
        <v>1</v>
      </c>
      <c r="C18" s="58">
        <v>6</v>
      </c>
      <c r="D18" s="727">
        <f t="shared" si="1"/>
        <v>6</v>
      </c>
      <c r="E18" s="697" t="s">
        <v>1495</v>
      </c>
      <c r="F18" s="97">
        <v>1</v>
      </c>
      <c r="G18" s="50">
        <v>6.25</v>
      </c>
      <c r="H18" s="134">
        <f aca="true" t="shared" si="10" ref="H18:H23">G18/F18</f>
        <v>6.25</v>
      </c>
      <c r="I18" s="118" t="s">
        <v>1501</v>
      </c>
      <c r="J18" s="95">
        <v>0</v>
      </c>
      <c r="K18" s="54">
        <v>0</v>
      </c>
      <c r="L18" s="735">
        <v>0</v>
      </c>
      <c r="M18" s="1170" t="s">
        <v>1221</v>
      </c>
      <c r="N18" s="88">
        <v>5</v>
      </c>
      <c r="O18" s="59">
        <v>26.75</v>
      </c>
      <c r="P18" s="200">
        <f t="shared" si="3"/>
        <v>5.35</v>
      </c>
      <c r="Q18" s="624" t="s">
        <v>1244</v>
      </c>
      <c r="R18" s="374">
        <v>8</v>
      </c>
      <c r="S18" s="375">
        <v>46.5</v>
      </c>
      <c r="T18" s="854">
        <f>S18/R18</f>
        <v>5.8125</v>
      </c>
      <c r="U18" s="627" t="s">
        <v>1245</v>
      </c>
      <c r="V18" s="91">
        <v>5</v>
      </c>
      <c r="W18" s="55">
        <v>28</v>
      </c>
      <c r="X18" s="723">
        <f>W18/V18</f>
        <v>5.6</v>
      </c>
      <c r="Y18" s="631" t="s">
        <v>1246</v>
      </c>
      <c r="Z18" s="94">
        <v>4</v>
      </c>
      <c r="AA18" s="51">
        <v>23.5</v>
      </c>
      <c r="AB18" s="857">
        <f t="shared" si="5"/>
        <v>5.875</v>
      </c>
      <c r="AC18" s="634" t="s">
        <v>1396</v>
      </c>
      <c r="AD18" s="98">
        <v>1</v>
      </c>
      <c r="AE18" s="53">
        <v>5.75</v>
      </c>
      <c r="AF18" s="734">
        <f t="shared" si="9"/>
        <v>5.75</v>
      </c>
      <c r="AG18" s="637" t="s">
        <v>1247</v>
      </c>
      <c r="AH18" s="337">
        <v>6</v>
      </c>
      <c r="AI18" s="264">
        <v>34</v>
      </c>
      <c r="AJ18" s="642">
        <f t="shared" si="6"/>
        <v>5.666666666666667</v>
      </c>
      <c r="AK18" s="640" t="s">
        <v>1248</v>
      </c>
      <c r="AL18" s="314">
        <v>11</v>
      </c>
      <c r="AM18" s="278">
        <v>64.5</v>
      </c>
      <c r="AN18" s="315">
        <f>AM18/AL18</f>
        <v>5.863636363636363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ht="12" customHeight="1">
      <c r="A19" s="115" t="s">
        <v>1366</v>
      </c>
      <c r="B19" s="96">
        <v>8</v>
      </c>
      <c r="C19" s="58">
        <v>45.75</v>
      </c>
      <c r="D19" s="150">
        <f>C19/B19</f>
        <v>5.71875</v>
      </c>
      <c r="E19" s="697" t="s">
        <v>1118</v>
      </c>
      <c r="F19" s="97">
        <v>14</v>
      </c>
      <c r="G19" s="50">
        <v>84</v>
      </c>
      <c r="H19" s="143">
        <f t="shared" si="10"/>
        <v>6</v>
      </c>
      <c r="I19" s="118" t="s">
        <v>478</v>
      </c>
      <c r="J19" s="95">
        <v>2</v>
      </c>
      <c r="K19" s="54">
        <v>11.5</v>
      </c>
      <c r="L19" s="159">
        <f>K19/J19</f>
        <v>5.75</v>
      </c>
      <c r="M19" s="1170" t="s">
        <v>963</v>
      </c>
      <c r="N19" s="88" t="s">
        <v>963</v>
      </c>
      <c r="O19" s="59" t="s">
        <v>963</v>
      </c>
      <c r="P19" s="1175" t="s">
        <v>963</v>
      </c>
      <c r="Q19" s="795" t="s">
        <v>1027</v>
      </c>
      <c r="R19" s="837">
        <v>24</v>
      </c>
      <c r="S19" s="838">
        <v>144.75</v>
      </c>
      <c r="T19" s="1182">
        <f>S19/R19</f>
        <v>6.03125</v>
      </c>
      <c r="U19" s="1216" t="s">
        <v>51</v>
      </c>
      <c r="V19" s="91">
        <v>0</v>
      </c>
      <c r="W19" s="55">
        <v>0</v>
      </c>
      <c r="X19" s="1176">
        <v>0</v>
      </c>
      <c r="Y19" s="631" t="s">
        <v>1367</v>
      </c>
      <c r="Z19" s="94">
        <v>2</v>
      </c>
      <c r="AA19" s="51">
        <v>12.25</v>
      </c>
      <c r="AB19" s="67">
        <f>AA19/Z19</f>
        <v>6.125</v>
      </c>
      <c r="AC19" s="634" t="s">
        <v>1538</v>
      </c>
      <c r="AD19" s="98">
        <v>0</v>
      </c>
      <c r="AE19" s="53">
        <v>0</v>
      </c>
      <c r="AF19" s="1179">
        <v>0</v>
      </c>
      <c r="AG19" s="637" t="s">
        <v>1024</v>
      </c>
      <c r="AH19" s="342">
        <v>6</v>
      </c>
      <c r="AI19" s="266">
        <v>37</v>
      </c>
      <c r="AJ19" s="1181">
        <f>AI19/AH19</f>
        <v>6.166666666666667</v>
      </c>
      <c r="AK19" s="640" t="s">
        <v>24</v>
      </c>
      <c r="AL19" s="1150">
        <v>3</v>
      </c>
      <c r="AM19" s="278">
        <v>16</v>
      </c>
      <c r="AN19" s="300">
        <f>AM19/AL19</f>
        <v>5.333333333333333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ht="12" customHeight="1">
      <c r="A20" s="115" t="s">
        <v>1393</v>
      </c>
      <c r="B20" s="96">
        <v>0</v>
      </c>
      <c r="C20" s="58">
        <v>0</v>
      </c>
      <c r="D20" s="38">
        <v>0</v>
      </c>
      <c r="E20" s="697" t="s">
        <v>1394</v>
      </c>
      <c r="F20" s="97">
        <v>5</v>
      </c>
      <c r="G20" s="50">
        <v>30.5</v>
      </c>
      <c r="H20" s="48">
        <f t="shared" si="10"/>
        <v>6.1</v>
      </c>
      <c r="I20" s="817" t="s">
        <v>420</v>
      </c>
      <c r="J20" s="1332">
        <v>23</v>
      </c>
      <c r="K20" s="815">
        <v>140.25</v>
      </c>
      <c r="L20" s="1333">
        <f>K20/J20</f>
        <v>6.0978260869565215</v>
      </c>
      <c r="M20" s="1170" t="s">
        <v>963</v>
      </c>
      <c r="N20" s="88" t="s">
        <v>963</v>
      </c>
      <c r="O20" s="59" t="s">
        <v>963</v>
      </c>
      <c r="P20" s="44" t="s">
        <v>963</v>
      </c>
      <c r="Q20" s="795" t="s">
        <v>1028</v>
      </c>
      <c r="R20" s="837">
        <v>25</v>
      </c>
      <c r="S20" s="838">
        <v>151.5</v>
      </c>
      <c r="T20" s="1185">
        <f>S20/R20</f>
        <v>6.06</v>
      </c>
      <c r="U20" s="627" t="s">
        <v>54</v>
      </c>
      <c r="V20" s="91">
        <v>2</v>
      </c>
      <c r="W20" s="55">
        <v>10.25</v>
      </c>
      <c r="X20" s="46">
        <f>W20/V20</f>
        <v>5.125</v>
      </c>
      <c r="Y20" s="796" t="s">
        <v>1342</v>
      </c>
      <c r="Z20" s="1034">
        <v>19</v>
      </c>
      <c r="AA20" s="1035">
        <v>107.5</v>
      </c>
      <c r="AB20" s="799">
        <f>AA20/Z20</f>
        <v>5.657894736842105</v>
      </c>
      <c r="AC20" s="634" t="s">
        <v>963</v>
      </c>
      <c r="AD20" s="98" t="s">
        <v>963</v>
      </c>
      <c r="AE20" s="53" t="s">
        <v>963</v>
      </c>
      <c r="AF20" s="57" t="s">
        <v>963</v>
      </c>
      <c r="AG20" s="637" t="s">
        <v>963</v>
      </c>
      <c r="AH20" s="342" t="s">
        <v>963</v>
      </c>
      <c r="AI20" s="266" t="s">
        <v>963</v>
      </c>
      <c r="AJ20" s="263" t="s">
        <v>963</v>
      </c>
      <c r="AK20" s="640" t="s">
        <v>25</v>
      </c>
      <c r="AL20" s="1150">
        <v>11</v>
      </c>
      <c r="AM20" s="278">
        <v>67</v>
      </c>
      <c r="AN20" s="321">
        <f>AM20/AL20</f>
        <v>6.090909090909091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ht="12" customHeight="1">
      <c r="A21" s="764" t="s">
        <v>1477</v>
      </c>
      <c r="B21" s="1129">
        <v>20</v>
      </c>
      <c r="C21" s="1128">
        <v>118.25</v>
      </c>
      <c r="D21" s="1127">
        <f>C21/B21</f>
        <v>5.9125</v>
      </c>
      <c r="E21" s="697" t="s">
        <v>1093</v>
      </c>
      <c r="F21" s="97">
        <v>0</v>
      </c>
      <c r="G21" s="50">
        <v>0</v>
      </c>
      <c r="H21" s="48">
        <v>0</v>
      </c>
      <c r="I21" s="118" t="s">
        <v>1096</v>
      </c>
      <c r="J21" s="1142">
        <v>12</v>
      </c>
      <c r="K21" s="42">
        <v>72.25</v>
      </c>
      <c r="L21" s="49">
        <f>K21/J21</f>
        <v>6.020833333333333</v>
      </c>
      <c r="M21" s="1170" t="s">
        <v>963</v>
      </c>
      <c r="N21" s="88" t="s">
        <v>963</v>
      </c>
      <c r="O21" s="59" t="s">
        <v>963</v>
      </c>
      <c r="P21" s="702" t="s">
        <v>963</v>
      </c>
      <c r="Q21" s="624" t="s">
        <v>466</v>
      </c>
      <c r="R21" s="374">
        <v>5</v>
      </c>
      <c r="S21" s="375">
        <v>31</v>
      </c>
      <c r="T21" s="705">
        <f>S21/R21</f>
        <v>6.2</v>
      </c>
      <c r="U21" s="627" t="s">
        <v>53</v>
      </c>
      <c r="V21" s="91">
        <v>6</v>
      </c>
      <c r="W21" s="55">
        <v>36.5</v>
      </c>
      <c r="X21" s="271">
        <f>W21/V21</f>
        <v>6.083333333333333</v>
      </c>
      <c r="Y21" s="631" t="s">
        <v>40</v>
      </c>
      <c r="Z21" s="94">
        <v>7</v>
      </c>
      <c r="AA21" s="51">
        <v>40.5</v>
      </c>
      <c r="AB21" s="52">
        <f>AA21/Z21</f>
        <v>5.785714285714286</v>
      </c>
      <c r="AC21" s="634" t="s">
        <v>963</v>
      </c>
      <c r="AD21" s="98" t="s">
        <v>963</v>
      </c>
      <c r="AE21" s="53" t="s">
        <v>963</v>
      </c>
      <c r="AF21" s="1121" t="s">
        <v>963</v>
      </c>
      <c r="AG21" s="637" t="s">
        <v>963</v>
      </c>
      <c r="AH21" s="342" t="s">
        <v>963</v>
      </c>
      <c r="AI21" s="266" t="s">
        <v>963</v>
      </c>
      <c r="AJ21" s="1133" t="s">
        <v>963</v>
      </c>
      <c r="AK21" s="640" t="s">
        <v>963</v>
      </c>
      <c r="AL21" s="1150" t="s">
        <v>963</v>
      </c>
      <c r="AM21" s="278" t="s">
        <v>963</v>
      </c>
      <c r="AN21" s="322" t="s">
        <v>963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ht="12" customHeight="1">
      <c r="A22" s="115" t="s">
        <v>1478</v>
      </c>
      <c r="B22" s="96">
        <v>1</v>
      </c>
      <c r="C22" s="58">
        <v>5.25</v>
      </c>
      <c r="D22" s="38">
        <f>C22/B22</f>
        <v>5.25</v>
      </c>
      <c r="E22" s="697" t="s">
        <v>1085</v>
      </c>
      <c r="F22" s="97">
        <v>8</v>
      </c>
      <c r="G22" s="50">
        <v>48.75</v>
      </c>
      <c r="H22" s="48">
        <f t="shared" si="10"/>
        <v>6.09375</v>
      </c>
      <c r="I22" s="118" t="s">
        <v>1097</v>
      </c>
      <c r="J22" s="1142">
        <v>2</v>
      </c>
      <c r="K22" s="42">
        <v>12.5</v>
      </c>
      <c r="L22" s="49">
        <f>K22/J22</f>
        <v>6.25</v>
      </c>
      <c r="M22" s="1170" t="s">
        <v>963</v>
      </c>
      <c r="N22" s="88" t="s">
        <v>963</v>
      </c>
      <c r="O22" s="59" t="s">
        <v>963</v>
      </c>
      <c r="P22" s="702" t="s">
        <v>963</v>
      </c>
      <c r="Q22" s="624" t="s">
        <v>44</v>
      </c>
      <c r="R22" s="374">
        <v>0</v>
      </c>
      <c r="S22" s="375">
        <v>0</v>
      </c>
      <c r="T22" s="705">
        <v>0</v>
      </c>
      <c r="U22" s="627" t="s">
        <v>963</v>
      </c>
      <c r="V22" s="91" t="s">
        <v>963</v>
      </c>
      <c r="W22" s="55" t="s">
        <v>963</v>
      </c>
      <c r="X22" s="271" t="s">
        <v>963</v>
      </c>
      <c r="Y22" s="631" t="s">
        <v>41</v>
      </c>
      <c r="Z22" s="94">
        <v>10</v>
      </c>
      <c r="AA22" s="51">
        <v>57.25</v>
      </c>
      <c r="AB22" s="52">
        <f>AA22/Z22</f>
        <v>5.725</v>
      </c>
      <c r="AC22" s="634" t="s">
        <v>963</v>
      </c>
      <c r="AD22" s="98" t="s">
        <v>963</v>
      </c>
      <c r="AE22" s="53" t="s">
        <v>963</v>
      </c>
      <c r="AF22" s="1121" t="s">
        <v>963</v>
      </c>
      <c r="AG22" s="637" t="s">
        <v>963</v>
      </c>
      <c r="AH22" s="342" t="s">
        <v>963</v>
      </c>
      <c r="AI22" s="266" t="s">
        <v>963</v>
      </c>
      <c r="AJ22" s="1133" t="s">
        <v>963</v>
      </c>
      <c r="AK22" s="640" t="s">
        <v>963</v>
      </c>
      <c r="AL22" s="311" t="s">
        <v>963</v>
      </c>
      <c r="AM22" s="309" t="s">
        <v>963</v>
      </c>
      <c r="AN22" s="322" t="s">
        <v>963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ht="12" customHeight="1" thickBot="1">
      <c r="A23" s="135" t="s">
        <v>1479</v>
      </c>
      <c r="B23" s="695">
        <v>6</v>
      </c>
      <c r="C23" s="696">
        <v>36</v>
      </c>
      <c r="D23" s="340">
        <f>C23/B23</f>
        <v>6</v>
      </c>
      <c r="E23" s="694" t="s">
        <v>1094</v>
      </c>
      <c r="F23" s="699">
        <v>2</v>
      </c>
      <c r="G23" s="700">
        <v>12.5</v>
      </c>
      <c r="H23" s="698">
        <f t="shared" si="10"/>
        <v>6.25</v>
      </c>
      <c r="I23" s="136" t="s">
        <v>1098</v>
      </c>
      <c r="J23" s="194">
        <v>14</v>
      </c>
      <c r="K23" s="166">
        <v>81.75</v>
      </c>
      <c r="L23" s="178">
        <f>K23/J23</f>
        <v>5.839285714285714</v>
      </c>
      <c r="M23" s="1171" t="s">
        <v>963</v>
      </c>
      <c r="N23" s="703" t="s">
        <v>963</v>
      </c>
      <c r="O23" s="704" t="s">
        <v>963</v>
      </c>
      <c r="P23" s="626" t="s">
        <v>963</v>
      </c>
      <c r="Q23" s="625" t="s">
        <v>45</v>
      </c>
      <c r="R23" s="706">
        <v>0</v>
      </c>
      <c r="S23" s="707">
        <v>0</v>
      </c>
      <c r="T23" s="705">
        <v>0</v>
      </c>
      <c r="U23" s="628" t="s">
        <v>963</v>
      </c>
      <c r="V23" s="708" t="s">
        <v>963</v>
      </c>
      <c r="W23" s="709" t="s">
        <v>963</v>
      </c>
      <c r="X23" s="633" t="s">
        <v>963</v>
      </c>
      <c r="Y23" s="632" t="s">
        <v>963</v>
      </c>
      <c r="Z23" s="710" t="s">
        <v>963</v>
      </c>
      <c r="AA23" s="711" t="s">
        <v>963</v>
      </c>
      <c r="AB23" s="636" t="s">
        <v>963</v>
      </c>
      <c r="AC23" s="635" t="s">
        <v>963</v>
      </c>
      <c r="AD23" s="712" t="s">
        <v>963</v>
      </c>
      <c r="AE23" s="62" t="s">
        <v>963</v>
      </c>
      <c r="AF23" s="639" t="s">
        <v>963</v>
      </c>
      <c r="AG23" s="638" t="s">
        <v>963</v>
      </c>
      <c r="AH23" s="861" t="s">
        <v>963</v>
      </c>
      <c r="AI23" s="862" t="s">
        <v>963</v>
      </c>
      <c r="AJ23" s="714" t="s">
        <v>963</v>
      </c>
      <c r="AK23" s="641" t="s">
        <v>963</v>
      </c>
      <c r="AL23" s="1137" t="s">
        <v>963</v>
      </c>
      <c r="AM23" s="1138" t="s">
        <v>963</v>
      </c>
      <c r="AN23" s="1139" t="s">
        <v>963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ht="12" customHeight="1" thickBot="1">
      <c r="A24" s="1154" t="s">
        <v>454</v>
      </c>
      <c r="B24" s="1154" t="s">
        <v>343</v>
      </c>
      <c r="C24" s="1154" t="s">
        <v>349</v>
      </c>
      <c r="D24" s="1154" t="s">
        <v>453</v>
      </c>
      <c r="E24" s="1155" t="s">
        <v>454</v>
      </c>
      <c r="F24" s="1155" t="s">
        <v>343</v>
      </c>
      <c r="G24" s="1155" t="s">
        <v>349</v>
      </c>
      <c r="H24" s="11" t="s">
        <v>453</v>
      </c>
      <c r="I24" s="1156" t="s">
        <v>454</v>
      </c>
      <c r="J24" s="1156" t="s">
        <v>343</v>
      </c>
      <c r="K24" s="1156" t="s">
        <v>349</v>
      </c>
      <c r="L24" s="1156" t="s">
        <v>453</v>
      </c>
      <c r="M24" s="1157" t="s">
        <v>454</v>
      </c>
      <c r="N24" s="1157" t="s">
        <v>343</v>
      </c>
      <c r="O24" s="1157" t="s">
        <v>349</v>
      </c>
      <c r="P24" s="1157" t="s">
        <v>453</v>
      </c>
      <c r="Q24" s="1158" t="s">
        <v>454</v>
      </c>
      <c r="R24" s="1158" t="s">
        <v>343</v>
      </c>
      <c r="S24" s="1158" t="s">
        <v>349</v>
      </c>
      <c r="T24" s="386" t="s">
        <v>453</v>
      </c>
      <c r="U24" s="1159" t="s">
        <v>454</v>
      </c>
      <c r="V24" s="1159" t="s">
        <v>343</v>
      </c>
      <c r="W24" s="1159" t="s">
        <v>349</v>
      </c>
      <c r="X24" s="1159" t="s">
        <v>453</v>
      </c>
      <c r="Y24" s="1160" t="s">
        <v>454</v>
      </c>
      <c r="Z24" s="1161" t="s">
        <v>343</v>
      </c>
      <c r="AA24" s="1160" t="s">
        <v>349</v>
      </c>
      <c r="AB24" s="1160" t="s">
        <v>453</v>
      </c>
      <c r="AC24" s="1162" t="s">
        <v>454</v>
      </c>
      <c r="AD24" s="1163" t="s">
        <v>343</v>
      </c>
      <c r="AE24" s="1162" t="s">
        <v>349</v>
      </c>
      <c r="AF24" s="1164" t="s">
        <v>453</v>
      </c>
      <c r="AG24" s="1165" t="s">
        <v>454</v>
      </c>
      <c r="AH24" s="1166" t="s">
        <v>343</v>
      </c>
      <c r="AI24" s="1165" t="s">
        <v>349</v>
      </c>
      <c r="AJ24" s="1167" t="s">
        <v>453</v>
      </c>
      <c r="AK24" s="1168" t="s">
        <v>454</v>
      </c>
      <c r="AL24" s="1169" t="s">
        <v>343</v>
      </c>
      <c r="AM24" s="1168" t="s">
        <v>349</v>
      </c>
      <c r="AN24" s="1168" t="s">
        <v>453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 ht="12" customHeight="1">
      <c r="A25" s="1648" t="s">
        <v>950</v>
      </c>
      <c r="B25" s="1561">
        <v>17</v>
      </c>
      <c r="C25" s="1479">
        <v>107.25</v>
      </c>
      <c r="D25" s="1698">
        <f>C25/B25</f>
        <v>6.3088235294117645</v>
      </c>
      <c r="E25" s="141" t="s">
        <v>1494</v>
      </c>
      <c r="F25" s="142">
        <v>11</v>
      </c>
      <c r="G25" s="61">
        <v>66.5</v>
      </c>
      <c r="H25" s="134">
        <f>G25/F25</f>
        <v>6.045454545454546</v>
      </c>
      <c r="I25" s="813" t="s">
        <v>1218</v>
      </c>
      <c r="J25" s="793">
        <v>25</v>
      </c>
      <c r="K25" s="794">
        <v>146.25</v>
      </c>
      <c r="L25" s="814">
        <f>K25/J25</f>
        <v>5.85</v>
      </c>
      <c r="M25" s="1686" t="s">
        <v>1249</v>
      </c>
      <c r="N25" s="821">
        <v>29</v>
      </c>
      <c r="O25" s="1685">
        <v>173.5</v>
      </c>
      <c r="P25" s="820">
        <f>O25/N25</f>
        <v>5.982758620689655</v>
      </c>
      <c r="Q25" s="1644" t="s">
        <v>1470</v>
      </c>
      <c r="R25" s="1643">
        <v>33</v>
      </c>
      <c r="S25" s="1680">
        <v>205.25</v>
      </c>
      <c r="T25" s="1696">
        <f>S25/R25</f>
        <v>6.21969696969697</v>
      </c>
      <c r="U25" s="892" t="s">
        <v>1471</v>
      </c>
      <c r="V25" s="893">
        <v>32</v>
      </c>
      <c r="W25" s="894">
        <v>205.5</v>
      </c>
      <c r="X25" s="895">
        <f>W25/V25</f>
        <v>6.421875</v>
      </c>
      <c r="Y25" s="1693" t="s">
        <v>1472</v>
      </c>
      <c r="Z25" s="797">
        <v>26</v>
      </c>
      <c r="AA25" s="798">
        <v>161.5</v>
      </c>
      <c r="AB25" s="1692">
        <f>AA25/Z25</f>
        <v>6.211538461538462</v>
      </c>
      <c r="AC25" s="1642" t="s">
        <v>1473</v>
      </c>
      <c r="AD25" s="1641">
        <v>30</v>
      </c>
      <c r="AE25" s="1679">
        <v>180.25</v>
      </c>
      <c r="AF25" s="804">
        <f>AE25/AD25</f>
        <v>6.008333333333334</v>
      </c>
      <c r="AG25" s="1638" t="s">
        <v>1376</v>
      </c>
      <c r="AH25" s="1637">
        <v>36</v>
      </c>
      <c r="AI25" s="1678">
        <v>226.25</v>
      </c>
      <c r="AJ25" s="1689">
        <f>AI25/AH25</f>
        <v>6.284722222222222</v>
      </c>
      <c r="AK25" s="1635" t="s">
        <v>1048</v>
      </c>
      <c r="AL25" s="1634">
        <v>30</v>
      </c>
      <c r="AM25" s="1676">
        <v>187.25</v>
      </c>
      <c r="AN25" s="1688">
        <f>AM25/AL25</f>
        <v>6.241666666666666</v>
      </c>
      <c r="AO25" s="27">
        <v>30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ht="12" customHeight="1">
      <c r="A26" s="1684" t="s">
        <v>1207</v>
      </c>
      <c r="B26" s="765">
        <v>29</v>
      </c>
      <c r="C26" s="1683">
        <v>171.75</v>
      </c>
      <c r="D26" s="767">
        <f aca="true" t="shared" si="11" ref="D26:D34">C26/B26</f>
        <v>5.922413793103448</v>
      </c>
      <c r="E26" s="1700" t="s">
        <v>1049</v>
      </c>
      <c r="F26" s="825">
        <v>26</v>
      </c>
      <c r="G26" s="824">
        <v>165.5</v>
      </c>
      <c r="H26" s="1699">
        <f aca="true" t="shared" si="12" ref="H26:H38">G26/F26</f>
        <v>6.365384615384615</v>
      </c>
      <c r="I26" s="118" t="s">
        <v>1502</v>
      </c>
      <c r="J26" s="89">
        <v>11</v>
      </c>
      <c r="K26" s="42">
        <v>64.75</v>
      </c>
      <c r="L26" s="140">
        <f aca="true" t="shared" si="13" ref="L26:L32">K26/J26</f>
        <v>5.886363636363637</v>
      </c>
      <c r="M26" s="1645" t="s">
        <v>1222</v>
      </c>
      <c r="N26" s="1646">
        <v>31</v>
      </c>
      <c r="O26" s="1681">
        <v>184.75</v>
      </c>
      <c r="P26" s="820">
        <f aca="true" t="shared" si="14" ref="P26:P31">O26/N26</f>
        <v>5.959677419354839</v>
      </c>
      <c r="Q26" s="486" t="s">
        <v>1515</v>
      </c>
      <c r="R26" s="373">
        <v>3</v>
      </c>
      <c r="S26" s="369">
        <v>16.75</v>
      </c>
      <c r="T26" s="372">
        <f aca="true" t="shared" si="15" ref="T26:T31">S26/R26</f>
        <v>5.583333333333333</v>
      </c>
      <c r="U26" s="132" t="s">
        <v>1523</v>
      </c>
      <c r="V26" s="92">
        <v>2</v>
      </c>
      <c r="W26" s="39">
        <v>11</v>
      </c>
      <c r="X26" s="130">
        <f aca="true" t="shared" si="16" ref="X26:X32">W26/V26</f>
        <v>5.5</v>
      </c>
      <c r="Y26" s="829" t="s">
        <v>1050</v>
      </c>
      <c r="Z26" s="830">
        <v>24</v>
      </c>
      <c r="AA26" s="831">
        <v>146.5</v>
      </c>
      <c r="AB26" s="832">
        <f aca="true" t="shared" si="17" ref="AB26:AB34">AA26/Z26</f>
        <v>6.104166666666667</v>
      </c>
      <c r="AC26" s="1691" t="s">
        <v>1051</v>
      </c>
      <c r="AD26" s="806">
        <v>17</v>
      </c>
      <c r="AE26" s="805">
        <v>105.5</v>
      </c>
      <c r="AF26" s="1690">
        <f aca="true" t="shared" si="18" ref="AF26:AF32">AE26/AD26</f>
        <v>6.205882352941177</v>
      </c>
      <c r="AG26" s="1639" t="s">
        <v>1052</v>
      </c>
      <c r="AH26" s="845">
        <v>28</v>
      </c>
      <c r="AI26" s="1663">
        <v>175.75</v>
      </c>
      <c r="AJ26" s="1689">
        <f aca="true" t="shared" si="19" ref="AJ26:AJ33">AI26/AH26</f>
        <v>6.276785714285714</v>
      </c>
      <c r="AK26" s="1636" t="s">
        <v>1053</v>
      </c>
      <c r="AL26" s="1633">
        <v>31</v>
      </c>
      <c r="AM26" s="1677">
        <v>183.75</v>
      </c>
      <c r="AN26" s="792">
        <f aca="true" t="shared" si="20" ref="AN26:AN32">AM26/AL26</f>
        <v>5.92741935483871</v>
      </c>
      <c r="AO26" s="27">
        <v>170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 ht="12" customHeight="1">
      <c r="A27" s="115" t="s">
        <v>1054</v>
      </c>
      <c r="B27" s="64">
        <v>10</v>
      </c>
      <c r="C27" s="37">
        <v>63</v>
      </c>
      <c r="D27" s="131">
        <f t="shared" si="11"/>
        <v>6.3</v>
      </c>
      <c r="E27" s="116" t="s">
        <v>1493</v>
      </c>
      <c r="F27" s="87">
        <v>4</v>
      </c>
      <c r="G27" s="47">
        <v>21.5</v>
      </c>
      <c r="H27" s="134">
        <f t="shared" si="12"/>
        <v>5.375</v>
      </c>
      <c r="I27" s="889" t="s">
        <v>1253</v>
      </c>
      <c r="J27" s="1647">
        <v>25</v>
      </c>
      <c r="K27" s="1682">
        <v>164</v>
      </c>
      <c r="L27" s="891">
        <f t="shared" si="13"/>
        <v>6.56</v>
      </c>
      <c r="M27" s="1645" t="s">
        <v>1055</v>
      </c>
      <c r="N27" s="822">
        <v>22</v>
      </c>
      <c r="O27" s="819">
        <v>136.75</v>
      </c>
      <c r="P27" s="1697">
        <f t="shared" si="14"/>
        <v>6.215909090909091</v>
      </c>
      <c r="Q27" s="1687" t="s">
        <v>1056</v>
      </c>
      <c r="R27" s="835">
        <v>28</v>
      </c>
      <c r="S27" s="1673">
        <v>171.75</v>
      </c>
      <c r="T27" s="833">
        <f t="shared" si="15"/>
        <v>6.133928571428571</v>
      </c>
      <c r="U27" s="132" t="s">
        <v>1506</v>
      </c>
      <c r="V27" s="92">
        <v>9</v>
      </c>
      <c r="W27" s="39">
        <v>53.75</v>
      </c>
      <c r="X27" s="130">
        <f t="shared" si="16"/>
        <v>5.972222222222222</v>
      </c>
      <c r="Y27" s="1029" t="s">
        <v>1369</v>
      </c>
      <c r="Z27" s="1028">
        <v>31</v>
      </c>
      <c r="AA27" s="1027">
        <v>200.75</v>
      </c>
      <c r="AB27" s="1009">
        <f t="shared" si="17"/>
        <v>6.475806451612903</v>
      </c>
      <c r="AC27" s="120" t="s">
        <v>1057</v>
      </c>
      <c r="AD27" s="63">
        <v>16</v>
      </c>
      <c r="AE27" s="36">
        <v>101</v>
      </c>
      <c r="AF27" s="181">
        <f t="shared" si="18"/>
        <v>6.3125</v>
      </c>
      <c r="AG27" s="294" t="s">
        <v>471</v>
      </c>
      <c r="AH27" s="337">
        <v>2</v>
      </c>
      <c r="AI27" s="264">
        <v>11.5</v>
      </c>
      <c r="AJ27" s="341">
        <f t="shared" si="19"/>
        <v>5.75</v>
      </c>
      <c r="AK27" s="839" t="s">
        <v>472</v>
      </c>
      <c r="AL27" s="840">
        <v>18</v>
      </c>
      <c r="AM27" s="841">
        <v>108.25</v>
      </c>
      <c r="AN27" s="792">
        <f t="shared" si="20"/>
        <v>6.013888888888889</v>
      </c>
      <c r="AO27" s="27">
        <v>6.2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ht="12" customHeight="1">
      <c r="A28" s="764" t="s">
        <v>473</v>
      </c>
      <c r="B28" s="765">
        <v>26</v>
      </c>
      <c r="C28" s="766">
        <v>160.5</v>
      </c>
      <c r="D28" s="767">
        <f t="shared" si="11"/>
        <v>6.173076923076923</v>
      </c>
      <c r="E28" s="116" t="s">
        <v>1216</v>
      </c>
      <c r="F28" s="87">
        <v>15</v>
      </c>
      <c r="G28" s="47">
        <v>91.25</v>
      </c>
      <c r="H28" s="134">
        <f t="shared" si="12"/>
        <v>6.083333333333333</v>
      </c>
      <c r="I28" s="118" t="s">
        <v>1503</v>
      </c>
      <c r="J28" s="89">
        <v>0</v>
      </c>
      <c r="K28" s="42">
        <v>0</v>
      </c>
      <c r="L28" s="140">
        <v>0</v>
      </c>
      <c r="M28" s="1645" t="s">
        <v>180</v>
      </c>
      <c r="N28" s="822">
        <v>23</v>
      </c>
      <c r="O28" s="819">
        <v>145.75</v>
      </c>
      <c r="P28" s="1697">
        <f t="shared" si="14"/>
        <v>6.336956521739131</v>
      </c>
      <c r="Q28" s="486" t="s">
        <v>474</v>
      </c>
      <c r="R28" s="373">
        <v>2</v>
      </c>
      <c r="S28" s="369">
        <v>11.75</v>
      </c>
      <c r="T28" s="372">
        <f t="shared" si="15"/>
        <v>5.875</v>
      </c>
      <c r="U28" s="1694" t="s">
        <v>475</v>
      </c>
      <c r="V28" s="810">
        <v>27</v>
      </c>
      <c r="W28" s="811">
        <v>169.75</v>
      </c>
      <c r="X28" s="1695">
        <f t="shared" si="16"/>
        <v>6.287037037037037</v>
      </c>
      <c r="Y28" s="119" t="s">
        <v>204</v>
      </c>
      <c r="Z28" s="93">
        <v>6</v>
      </c>
      <c r="AA28" s="40">
        <v>35</v>
      </c>
      <c r="AB28" s="133">
        <f t="shared" si="17"/>
        <v>5.833333333333333</v>
      </c>
      <c r="AC28" s="807" t="s">
        <v>1373</v>
      </c>
      <c r="AD28" s="806">
        <v>26</v>
      </c>
      <c r="AE28" s="805">
        <v>160.25</v>
      </c>
      <c r="AF28" s="804">
        <f t="shared" si="18"/>
        <v>6.163461538461538</v>
      </c>
      <c r="AG28" s="1639" t="s">
        <v>205</v>
      </c>
      <c r="AH28" s="1640">
        <v>32</v>
      </c>
      <c r="AI28" s="1663">
        <v>200</v>
      </c>
      <c r="AJ28" s="1689">
        <f t="shared" si="19"/>
        <v>6.25</v>
      </c>
      <c r="AK28" s="301" t="s">
        <v>206</v>
      </c>
      <c r="AL28" s="314">
        <v>2</v>
      </c>
      <c r="AM28" s="278">
        <v>12.5</v>
      </c>
      <c r="AN28" s="315">
        <f t="shared" si="20"/>
        <v>6.25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ht="12" customHeight="1">
      <c r="A29" s="764" t="s">
        <v>1208</v>
      </c>
      <c r="B29" s="765">
        <v>22</v>
      </c>
      <c r="C29" s="766">
        <v>130.25</v>
      </c>
      <c r="D29" s="767">
        <f t="shared" si="11"/>
        <v>5.920454545454546</v>
      </c>
      <c r="E29" s="116" t="s">
        <v>1492</v>
      </c>
      <c r="F29" s="87">
        <v>6</v>
      </c>
      <c r="G29" s="47">
        <v>34.25</v>
      </c>
      <c r="H29" s="134">
        <f t="shared" si="12"/>
        <v>5.708333333333333</v>
      </c>
      <c r="I29" s="118" t="s">
        <v>207</v>
      </c>
      <c r="J29" s="89">
        <v>4</v>
      </c>
      <c r="K29" s="42">
        <v>25.5</v>
      </c>
      <c r="L29" s="140">
        <f t="shared" si="13"/>
        <v>6.375</v>
      </c>
      <c r="M29" s="117" t="s">
        <v>208</v>
      </c>
      <c r="N29" s="86">
        <v>13</v>
      </c>
      <c r="O29" s="43">
        <v>76</v>
      </c>
      <c r="P29" s="128">
        <f t="shared" si="14"/>
        <v>5.846153846153846</v>
      </c>
      <c r="Q29" s="486" t="s">
        <v>209</v>
      </c>
      <c r="R29" s="373">
        <v>12</v>
      </c>
      <c r="S29" s="1058">
        <v>75.25</v>
      </c>
      <c r="T29" s="372">
        <f t="shared" si="15"/>
        <v>6.270833333333333</v>
      </c>
      <c r="U29" s="132" t="s">
        <v>6</v>
      </c>
      <c r="V29" s="92">
        <v>8</v>
      </c>
      <c r="W29" s="39">
        <v>47.5</v>
      </c>
      <c r="X29" s="130">
        <f t="shared" si="16"/>
        <v>5.9375</v>
      </c>
      <c r="Y29" s="119" t="s">
        <v>210</v>
      </c>
      <c r="Z29" s="93">
        <v>14</v>
      </c>
      <c r="AA29" s="40">
        <v>87.25</v>
      </c>
      <c r="AB29" s="133">
        <f t="shared" si="17"/>
        <v>6.232142857142857</v>
      </c>
      <c r="AC29" s="1691" t="s">
        <v>211</v>
      </c>
      <c r="AD29" s="806">
        <v>23</v>
      </c>
      <c r="AE29" s="805">
        <v>143.25</v>
      </c>
      <c r="AF29" s="1690">
        <f t="shared" si="18"/>
        <v>6.228260869565218</v>
      </c>
      <c r="AG29" s="294" t="s">
        <v>212</v>
      </c>
      <c r="AH29" s="337">
        <v>7</v>
      </c>
      <c r="AI29" s="264">
        <v>40.25</v>
      </c>
      <c r="AJ29" s="341">
        <f t="shared" si="19"/>
        <v>5.75</v>
      </c>
      <c r="AK29" s="1636" t="s">
        <v>213</v>
      </c>
      <c r="AL29" s="840">
        <v>28</v>
      </c>
      <c r="AM29" s="1677">
        <v>173.5</v>
      </c>
      <c r="AN29" s="792">
        <f t="shared" si="20"/>
        <v>6.196428571428571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ht="12" customHeight="1">
      <c r="A30" s="115" t="s">
        <v>1485</v>
      </c>
      <c r="B30" s="64">
        <v>4</v>
      </c>
      <c r="C30" s="37">
        <v>23</v>
      </c>
      <c r="D30" s="131">
        <f t="shared" si="11"/>
        <v>5.75</v>
      </c>
      <c r="E30" s="116" t="s">
        <v>214</v>
      </c>
      <c r="F30" s="87">
        <v>4</v>
      </c>
      <c r="G30" s="47">
        <v>24.5</v>
      </c>
      <c r="H30" s="134">
        <f t="shared" si="12"/>
        <v>6.125</v>
      </c>
      <c r="I30" s="118" t="s">
        <v>1105</v>
      </c>
      <c r="J30" s="89">
        <v>12</v>
      </c>
      <c r="K30" s="42">
        <v>73</v>
      </c>
      <c r="L30" s="140">
        <f t="shared" si="13"/>
        <v>6.083333333333333</v>
      </c>
      <c r="M30" s="117" t="s">
        <v>215</v>
      </c>
      <c r="N30" s="86">
        <v>12</v>
      </c>
      <c r="O30" s="43">
        <v>71.5</v>
      </c>
      <c r="P30" s="128">
        <f t="shared" si="14"/>
        <v>5.958333333333333</v>
      </c>
      <c r="Q30" s="486" t="s">
        <v>1516</v>
      </c>
      <c r="R30" s="373">
        <v>0</v>
      </c>
      <c r="S30" s="369">
        <v>0</v>
      </c>
      <c r="T30" s="372">
        <v>0</v>
      </c>
      <c r="U30" s="809" t="s">
        <v>216</v>
      </c>
      <c r="V30" s="810">
        <v>27</v>
      </c>
      <c r="W30" s="811">
        <v>167</v>
      </c>
      <c r="X30" s="812">
        <f t="shared" si="16"/>
        <v>6.185185185185185</v>
      </c>
      <c r="Y30" s="119" t="s">
        <v>304</v>
      </c>
      <c r="Z30" s="93">
        <v>16</v>
      </c>
      <c r="AA30" s="40">
        <v>96.5</v>
      </c>
      <c r="AB30" s="133">
        <f t="shared" si="17"/>
        <v>6.03125</v>
      </c>
      <c r="AC30" s="120" t="s">
        <v>217</v>
      </c>
      <c r="AD30" s="63">
        <v>13</v>
      </c>
      <c r="AE30" s="36">
        <v>77</v>
      </c>
      <c r="AF30" s="181">
        <f t="shared" si="18"/>
        <v>5.923076923076923</v>
      </c>
      <c r="AG30" s="366" t="s">
        <v>218</v>
      </c>
      <c r="AH30" s="373">
        <v>0</v>
      </c>
      <c r="AI30" s="369">
        <v>0</v>
      </c>
      <c r="AJ30" s="372">
        <v>0</v>
      </c>
      <c r="AK30" s="839" t="s">
        <v>219</v>
      </c>
      <c r="AL30" s="840">
        <v>21</v>
      </c>
      <c r="AM30" s="841">
        <v>126.25</v>
      </c>
      <c r="AN30" s="792">
        <f t="shared" si="20"/>
        <v>6.011904761904762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ht="12" customHeight="1">
      <c r="A31" s="115" t="s">
        <v>1209</v>
      </c>
      <c r="B31" s="64">
        <v>10</v>
      </c>
      <c r="C31" s="37">
        <v>62</v>
      </c>
      <c r="D31" s="131">
        <f t="shared" si="11"/>
        <v>6.2</v>
      </c>
      <c r="E31" s="116" t="s">
        <v>1182</v>
      </c>
      <c r="F31" s="87">
        <v>11</v>
      </c>
      <c r="G31" s="47">
        <v>68.25</v>
      </c>
      <c r="H31" s="134">
        <f t="shared" si="12"/>
        <v>6.204545454545454</v>
      </c>
      <c r="I31" s="1658" t="s">
        <v>220</v>
      </c>
      <c r="J31" s="816">
        <v>17</v>
      </c>
      <c r="K31" s="815">
        <v>107</v>
      </c>
      <c r="L31" s="1701">
        <f t="shared" si="13"/>
        <v>6.294117647058823</v>
      </c>
      <c r="M31" s="117" t="s">
        <v>1508</v>
      </c>
      <c r="N31" s="86">
        <v>1</v>
      </c>
      <c r="O31" s="43">
        <v>5.25</v>
      </c>
      <c r="P31" s="128">
        <f t="shared" si="14"/>
        <v>5.25</v>
      </c>
      <c r="Q31" s="486" t="s">
        <v>1517</v>
      </c>
      <c r="R31" s="373">
        <v>3</v>
      </c>
      <c r="S31" s="369">
        <v>17.75</v>
      </c>
      <c r="T31" s="372">
        <f t="shared" si="15"/>
        <v>5.916666666666667</v>
      </c>
      <c r="U31" s="809" t="s">
        <v>221</v>
      </c>
      <c r="V31" s="810">
        <v>17</v>
      </c>
      <c r="W31" s="811">
        <v>103.5</v>
      </c>
      <c r="X31" s="812">
        <f t="shared" si="16"/>
        <v>6.088235294117647</v>
      </c>
      <c r="Y31" s="119" t="s">
        <v>222</v>
      </c>
      <c r="Z31" s="93">
        <v>8</v>
      </c>
      <c r="AA31" s="40">
        <v>49.5</v>
      </c>
      <c r="AB31" s="133">
        <f t="shared" si="17"/>
        <v>6.1875</v>
      </c>
      <c r="AC31" s="120" t="s">
        <v>1539</v>
      </c>
      <c r="AD31" s="63">
        <v>10</v>
      </c>
      <c r="AE31" s="36">
        <v>60.25</v>
      </c>
      <c r="AF31" s="181">
        <f t="shared" si="18"/>
        <v>6.025</v>
      </c>
      <c r="AG31" s="1639" t="s">
        <v>223</v>
      </c>
      <c r="AH31" s="845">
        <v>29</v>
      </c>
      <c r="AI31" s="1663">
        <v>175.5</v>
      </c>
      <c r="AJ31" s="842">
        <f t="shared" si="19"/>
        <v>6.051724137931035</v>
      </c>
      <c r="AK31" s="301" t="s">
        <v>3</v>
      </c>
      <c r="AL31" s="314">
        <v>0</v>
      </c>
      <c r="AM31" s="278">
        <v>0</v>
      </c>
      <c r="AN31" s="315">
        <v>0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ht="12" customHeight="1">
      <c r="A32" s="115" t="s">
        <v>224</v>
      </c>
      <c r="B32" s="64">
        <v>8</v>
      </c>
      <c r="C32" s="37">
        <v>45.75</v>
      </c>
      <c r="D32" s="131">
        <f t="shared" si="11"/>
        <v>5.71875</v>
      </c>
      <c r="E32" s="116" t="s">
        <v>1217</v>
      </c>
      <c r="F32" s="87">
        <v>16</v>
      </c>
      <c r="G32" s="47">
        <v>95.5</v>
      </c>
      <c r="H32" s="134">
        <f t="shared" si="12"/>
        <v>5.96875</v>
      </c>
      <c r="I32" s="817" t="s">
        <v>192</v>
      </c>
      <c r="J32" s="816">
        <v>19</v>
      </c>
      <c r="K32" s="815">
        <v>117.25</v>
      </c>
      <c r="L32" s="814">
        <f t="shared" si="13"/>
        <v>6.171052631578948</v>
      </c>
      <c r="M32" s="117" t="s">
        <v>1509</v>
      </c>
      <c r="N32" s="88">
        <v>0</v>
      </c>
      <c r="O32" s="59">
        <v>0</v>
      </c>
      <c r="P32" s="128">
        <v>0</v>
      </c>
      <c r="Q32" s="486" t="s">
        <v>1518</v>
      </c>
      <c r="R32" s="373">
        <v>0</v>
      </c>
      <c r="S32" s="369">
        <v>0</v>
      </c>
      <c r="T32" s="372">
        <v>0</v>
      </c>
      <c r="U32" s="132" t="s">
        <v>193</v>
      </c>
      <c r="V32" s="92">
        <v>8</v>
      </c>
      <c r="W32" s="39">
        <v>45</v>
      </c>
      <c r="X32" s="130">
        <f t="shared" si="16"/>
        <v>5.625</v>
      </c>
      <c r="Y32" s="521" t="s">
        <v>1530</v>
      </c>
      <c r="Z32" s="93">
        <v>1</v>
      </c>
      <c r="AA32" s="40">
        <v>5.75</v>
      </c>
      <c r="AB32" s="133">
        <f t="shared" si="17"/>
        <v>5.75</v>
      </c>
      <c r="AC32" s="120" t="s">
        <v>1540</v>
      </c>
      <c r="AD32" s="63">
        <v>15</v>
      </c>
      <c r="AE32" s="36">
        <v>92.75</v>
      </c>
      <c r="AF32" s="181">
        <f t="shared" si="18"/>
        <v>6.183333333333334</v>
      </c>
      <c r="AG32" s="294" t="s">
        <v>194</v>
      </c>
      <c r="AH32" s="337">
        <v>3</v>
      </c>
      <c r="AI32" s="264">
        <v>19.25</v>
      </c>
      <c r="AJ32" s="341">
        <f t="shared" si="19"/>
        <v>6.416666666666667</v>
      </c>
      <c r="AK32" s="301" t="s">
        <v>195</v>
      </c>
      <c r="AL32" s="314">
        <v>4</v>
      </c>
      <c r="AM32" s="278">
        <v>23.25</v>
      </c>
      <c r="AN32" s="315">
        <f t="shared" si="20"/>
        <v>5.8125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ht="12" customHeight="1">
      <c r="A33" s="115" t="s">
        <v>196</v>
      </c>
      <c r="B33" s="96">
        <v>8</v>
      </c>
      <c r="C33" s="58">
        <v>49.25</v>
      </c>
      <c r="D33" s="131">
        <f t="shared" si="11"/>
        <v>6.15625</v>
      </c>
      <c r="E33" s="116" t="s">
        <v>1491</v>
      </c>
      <c r="F33" s="97">
        <v>2</v>
      </c>
      <c r="G33" s="50">
        <v>11.5</v>
      </c>
      <c r="H33" s="134">
        <f t="shared" si="12"/>
        <v>5.75</v>
      </c>
      <c r="I33" s="118" t="s">
        <v>1309</v>
      </c>
      <c r="J33" s="95">
        <v>15</v>
      </c>
      <c r="K33" s="54">
        <v>91.5</v>
      </c>
      <c r="L33" s="140">
        <f>K33/J33</f>
        <v>6.1</v>
      </c>
      <c r="M33" s="117" t="s">
        <v>1510</v>
      </c>
      <c r="N33" s="88">
        <v>4</v>
      </c>
      <c r="O33" s="59">
        <v>24.25</v>
      </c>
      <c r="P33" s="128">
        <f aca="true" t="shared" si="21" ref="P33:P38">O33/N33</f>
        <v>6.0625</v>
      </c>
      <c r="Q33" s="1687" t="s">
        <v>197</v>
      </c>
      <c r="R33" s="837">
        <v>19</v>
      </c>
      <c r="S33" s="838">
        <v>119</v>
      </c>
      <c r="T33" s="1696">
        <f>S33/R33</f>
        <v>6.2631578947368425</v>
      </c>
      <c r="U33" s="132" t="s">
        <v>198</v>
      </c>
      <c r="V33" s="91">
        <v>1</v>
      </c>
      <c r="W33" s="55">
        <v>5.5</v>
      </c>
      <c r="X33" s="130">
        <f aca="true" t="shared" si="22" ref="X33:X38">W33/V33</f>
        <v>5.5</v>
      </c>
      <c r="Y33" s="119" t="s">
        <v>1531</v>
      </c>
      <c r="Z33" s="94">
        <v>3</v>
      </c>
      <c r="AA33" s="51">
        <v>17.25</v>
      </c>
      <c r="AB33" s="133">
        <f t="shared" si="17"/>
        <v>5.75</v>
      </c>
      <c r="AC33" s="120" t="s">
        <v>1541</v>
      </c>
      <c r="AD33" s="98">
        <v>0</v>
      </c>
      <c r="AE33" s="53">
        <v>0</v>
      </c>
      <c r="AF33" s="181">
        <v>0</v>
      </c>
      <c r="AG33" s="294" t="s">
        <v>470</v>
      </c>
      <c r="AH33" s="337">
        <v>1</v>
      </c>
      <c r="AI33" s="264">
        <v>6.25</v>
      </c>
      <c r="AJ33" s="341">
        <f t="shared" si="19"/>
        <v>6.25</v>
      </c>
      <c r="AK33" s="301" t="s">
        <v>4</v>
      </c>
      <c r="AL33" s="314">
        <v>0</v>
      </c>
      <c r="AM33" s="278">
        <v>0</v>
      </c>
      <c r="AN33" s="315">
        <v>0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ht="12" customHeight="1">
      <c r="A34" s="115" t="s">
        <v>1486</v>
      </c>
      <c r="B34" s="96">
        <v>2</v>
      </c>
      <c r="C34" s="58">
        <v>11.25</v>
      </c>
      <c r="D34" s="131">
        <f t="shared" si="11"/>
        <v>5.625</v>
      </c>
      <c r="E34" s="826" t="s">
        <v>693</v>
      </c>
      <c r="F34" s="828">
        <v>28</v>
      </c>
      <c r="G34" s="827">
        <v>168.5</v>
      </c>
      <c r="H34" s="823">
        <f t="shared" si="12"/>
        <v>6.017857142857143</v>
      </c>
      <c r="I34" s="118" t="s">
        <v>694</v>
      </c>
      <c r="J34" s="95">
        <v>11</v>
      </c>
      <c r="K34" s="54">
        <v>68</v>
      </c>
      <c r="L34" s="140">
        <f>K34/J34</f>
        <v>6.181818181818182</v>
      </c>
      <c r="M34" s="117" t="s">
        <v>225</v>
      </c>
      <c r="N34" s="86">
        <v>1</v>
      </c>
      <c r="O34" s="43">
        <v>6.5</v>
      </c>
      <c r="P34" s="128">
        <f t="shared" si="21"/>
        <v>6.5</v>
      </c>
      <c r="Q34" s="836" t="s">
        <v>695</v>
      </c>
      <c r="R34" s="837">
        <v>18</v>
      </c>
      <c r="S34" s="838">
        <v>107.5</v>
      </c>
      <c r="T34" s="833">
        <f>S34/R34</f>
        <v>5.972222222222222</v>
      </c>
      <c r="U34" s="132" t="s">
        <v>1524</v>
      </c>
      <c r="V34" s="91">
        <v>1</v>
      </c>
      <c r="W34" s="55">
        <v>5.5</v>
      </c>
      <c r="X34" s="130">
        <f t="shared" si="22"/>
        <v>5.5</v>
      </c>
      <c r="Y34" s="119" t="s">
        <v>1532</v>
      </c>
      <c r="Z34" s="94">
        <v>4</v>
      </c>
      <c r="AA34" s="51">
        <v>23</v>
      </c>
      <c r="AB34" s="133">
        <f t="shared" si="17"/>
        <v>5.75</v>
      </c>
      <c r="AC34" s="120" t="s">
        <v>963</v>
      </c>
      <c r="AD34" s="98" t="s">
        <v>963</v>
      </c>
      <c r="AE34" s="53" t="s">
        <v>963</v>
      </c>
      <c r="AF34" s="181" t="s">
        <v>963</v>
      </c>
      <c r="AG34" s="294" t="s">
        <v>612</v>
      </c>
      <c r="AH34" s="337">
        <v>0</v>
      </c>
      <c r="AI34" s="264">
        <v>0</v>
      </c>
      <c r="AJ34" s="341">
        <v>0</v>
      </c>
      <c r="AK34" s="301" t="s">
        <v>226</v>
      </c>
      <c r="AL34" s="314">
        <v>1</v>
      </c>
      <c r="AM34" s="278">
        <v>6.5</v>
      </c>
      <c r="AN34" s="315">
        <f>AM34/AL34</f>
        <v>6.5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ht="12" customHeight="1">
      <c r="A35" s="115" t="s">
        <v>1480</v>
      </c>
      <c r="B35" s="96">
        <v>1</v>
      </c>
      <c r="C35" s="58">
        <v>6</v>
      </c>
      <c r="D35" s="131">
        <f>C35/B35</f>
        <v>6</v>
      </c>
      <c r="E35" s="116" t="s">
        <v>1088</v>
      </c>
      <c r="F35" s="97">
        <v>2</v>
      </c>
      <c r="G35" s="50">
        <v>11.5</v>
      </c>
      <c r="H35" s="134">
        <f t="shared" si="12"/>
        <v>5.75</v>
      </c>
      <c r="I35" s="516" t="s">
        <v>1504</v>
      </c>
      <c r="J35" s="95">
        <v>0</v>
      </c>
      <c r="K35" s="54">
        <v>0</v>
      </c>
      <c r="L35" s="140">
        <v>0</v>
      </c>
      <c r="M35" s="117" t="s">
        <v>34</v>
      </c>
      <c r="N35" s="88">
        <v>1</v>
      </c>
      <c r="O35" s="59">
        <v>6.5</v>
      </c>
      <c r="P35" s="128">
        <f t="shared" si="21"/>
        <v>6.5</v>
      </c>
      <c r="Q35" s="486" t="s">
        <v>1023</v>
      </c>
      <c r="R35" s="374">
        <v>4</v>
      </c>
      <c r="S35" s="375">
        <v>23.5</v>
      </c>
      <c r="T35" s="372">
        <f>S35/R35</f>
        <v>5.875</v>
      </c>
      <c r="U35" s="132" t="s">
        <v>55</v>
      </c>
      <c r="V35" s="91">
        <v>9</v>
      </c>
      <c r="W35" s="55">
        <v>53</v>
      </c>
      <c r="X35" s="130">
        <f t="shared" si="22"/>
        <v>5.888888888888889</v>
      </c>
      <c r="Y35" s="119" t="s">
        <v>1395</v>
      </c>
      <c r="Z35" s="94">
        <v>10</v>
      </c>
      <c r="AA35" s="51">
        <v>58.5</v>
      </c>
      <c r="AB35" s="133">
        <f>AA35/Z35</f>
        <v>5.85</v>
      </c>
      <c r="AC35" s="120" t="s">
        <v>963</v>
      </c>
      <c r="AD35" s="98" t="s">
        <v>963</v>
      </c>
      <c r="AE35" s="53" t="s">
        <v>963</v>
      </c>
      <c r="AF35" s="181" t="s">
        <v>963</v>
      </c>
      <c r="AG35" s="294" t="s">
        <v>1548</v>
      </c>
      <c r="AH35" s="337">
        <v>3</v>
      </c>
      <c r="AI35" s="264">
        <v>17.5</v>
      </c>
      <c r="AJ35" s="341">
        <f>AI35/AH35</f>
        <v>5.833333333333333</v>
      </c>
      <c r="AK35" s="301" t="s">
        <v>1397</v>
      </c>
      <c r="AL35" s="314">
        <v>0</v>
      </c>
      <c r="AM35" s="278">
        <v>0</v>
      </c>
      <c r="AN35" s="315">
        <v>0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ht="12" customHeight="1">
      <c r="A36" s="115" t="s">
        <v>963</v>
      </c>
      <c r="B36" s="96" t="s">
        <v>963</v>
      </c>
      <c r="C36" s="58" t="s">
        <v>963</v>
      </c>
      <c r="D36" s="131" t="s">
        <v>963</v>
      </c>
      <c r="E36" s="116" t="s">
        <v>1089</v>
      </c>
      <c r="F36" s="97">
        <v>2</v>
      </c>
      <c r="G36" s="50">
        <v>11.5</v>
      </c>
      <c r="H36" s="134">
        <f t="shared" si="12"/>
        <v>5.75</v>
      </c>
      <c r="I36" s="118" t="s">
        <v>1099</v>
      </c>
      <c r="J36" s="95">
        <v>0</v>
      </c>
      <c r="K36" s="54">
        <v>0</v>
      </c>
      <c r="L36" s="140">
        <v>0</v>
      </c>
      <c r="M36" s="117" t="s">
        <v>35</v>
      </c>
      <c r="N36" s="88">
        <v>0</v>
      </c>
      <c r="O36" s="59">
        <v>0</v>
      </c>
      <c r="P36" s="128">
        <v>0</v>
      </c>
      <c r="Q36" s="486" t="s">
        <v>467</v>
      </c>
      <c r="R36" s="374">
        <v>6</v>
      </c>
      <c r="S36" s="375">
        <v>37</v>
      </c>
      <c r="T36" s="372">
        <f>S36/R36</f>
        <v>6.166666666666667</v>
      </c>
      <c r="U36" s="132" t="s">
        <v>56</v>
      </c>
      <c r="V36" s="91">
        <v>2</v>
      </c>
      <c r="W36" s="55">
        <v>13.25</v>
      </c>
      <c r="X36" s="130">
        <f t="shared" si="22"/>
        <v>6.625</v>
      </c>
      <c r="Y36" s="119" t="s">
        <v>42</v>
      </c>
      <c r="Z36" s="94">
        <v>1</v>
      </c>
      <c r="AA36" s="51">
        <v>5.75</v>
      </c>
      <c r="AB36" s="133">
        <f>AA36/Z36</f>
        <v>5.75</v>
      </c>
      <c r="AC36" s="120" t="s">
        <v>963</v>
      </c>
      <c r="AD36" s="98" t="s">
        <v>963</v>
      </c>
      <c r="AE36" s="53" t="s">
        <v>963</v>
      </c>
      <c r="AF36" s="181" t="s">
        <v>963</v>
      </c>
      <c r="AG36" s="294" t="s">
        <v>1368</v>
      </c>
      <c r="AH36" s="337">
        <v>0</v>
      </c>
      <c r="AI36" s="264">
        <v>0</v>
      </c>
      <c r="AJ36" s="341">
        <v>0</v>
      </c>
      <c r="AK36" s="301" t="s">
        <v>338</v>
      </c>
      <c r="AL36" s="314">
        <v>4</v>
      </c>
      <c r="AM36" s="278">
        <v>22.25</v>
      </c>
      <c r="AN36" s="315">
        <f>AM36/AL36</f>
        <v>5.5625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ht="12" customHeight="1">
      <c r="A37" s="115" t="s">
        <v>963</v>
      </c>
      <c r="B37" s="96" t="s">
        <v>963</v>
      </c>
      <c r="C37" s="58" t="s">
        <v>963</v>
      </c>
      <c r="D37" s="131" t="s">
        <v>963</v>
      </c>
      <c r="E37" s="1132" t="s">
        <v>1095</v>
      </c>
      <c r="F37" s="97">
        <v>6</v>
      </c>
      <c r="G37" s="50">
        <v>37.25</v>
      </c>
      <c r="H37" s="134">
        <f t="shared" si="12"/>
        <v>6.208333333333333</v>
      </c>
      <c r="I37" s="118" t="s">
        <v>1100</v>
      </c>
      <c r="J37" s="95">
        <v>7</v>
      </c>
      <c r="K37" s="54">
        <v>44.75</v>
      </c>
      <c r="L37" s="140">
        <f>K37/J37</f>
        <v>6.392857142857143</v>
      </c>
      <c r="M37" s="1213" t="s">
        <v>36</v>
      </c>
      <c r="N37" s="88">
        <v>11</v>
      </c>
      <c r="O37" s="59">
        <v>65.75</v>
      </c>
      <c r="P37" s="128">
        <f t="shared" si="21"/>
        <v>5.9772727272727275</v>
      </c>
      <c r="Q37" s="836" t="s">
        <v>48</v>
      </c>
      <c r="R37" s="837">
        <v>24</v>
      </c>
      <c r="S37" s="838">
        <v>142.5</v>
      </c>
      <c r="T37" s="833">
        <f>S37/R37</f>
        <v>5.9375</v>
      </c>
      <c r="U37" s="132" t="s">
        <v>57</v>
      </c>
      <c r="V37" s="91">
        <v>0</v>
      </c>
      <c r="W37" s="55">
        <v>0</v>
      </c>
      <c r="X37" s="130">
        <v>0</v>
      </c>
      <c r="Y37" s="119" t="s">
        <v>963</v>
      </c>
      <c r="Z37" s="94" t="s">
        <v>963</v>
      </c>
      <c r="AA37" s="51" t="s">
        <v>963</v>
      </c>
      <c r="AB37" s="133" t="s">
        <v>963</v>
      </c>
      <c r="AC37" s="120" t="s">
        <v>963</v>
      </c>
      <c r="AD37" s="98" t="s">
        <v>963</v>
      </c>
      <c r="AE37" s="53" t="s">
        <v>963</v>
      </c>
      <c r="AF37" s="181" t="s">
        <v>963</v>
      </c>
      <c r="AG37" s="294" t="s">
        <v>30</v>
      </c>
      <c r="AH37" s="337">
        <v>1</v>
      </c>
      <c r="AI37" s="264">
        <v>5.75</v>
      </c>
      <c r="AJ37" s="341">
        <f>AI37/AH37</f>
        <v>5.75</v>
      </c>
      <c r="AK37" s="1359" t="s">
        <v>1343</v>
      </c>
      <c r="AL37" s="314">
        <v>7</v>
      </c>
      <c r="AM37" s="278">
        <v>39</v>
      </c>
      <c r="AN37" s="315">
        <f>AM37/AL37</f>
        <v>5.571428571428571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12" customHeight="1" thickBot="1">
      <c r="A38" s="115" t="s">
        <v>963</v>
      </c>
      <c r="B38" s="96" t="s">
        <v>963</v>
      </c>
      <c r="C38" s="58" t="s">
        <v>963</v>
      </c>
      <c r="D38" s="131" t="s">
        <v>963</v>
      </c>
      <c r="E38" s="121" t="s">
        <v>1090</v>
      </c>
      <c r="F38" s="97">
        <v>13</v>
      </c>
      <c r="G38" s="50">
        <v>76.75</v>
      </c>
      <c r="H38" s="134">
        <f t="shared" si="12"/>
        <v>5.903846153846154</v>
      </c>
      <c r="I38" s="118" t="s">
        <v>1101</v>
      </c>
      <c r="J38" s="89">
        <v>0</v>
      </c>
      <c r="K38" s="42">
        <v>0</v>
      </c>
      <c r="L38" s="140">
        <v>0</v>
      </c>
      <c r="M38" s="1564" t="s">
        <v>37</v>
      </c>
      <c r="N38" s="1565">
        <v>17</v>
      </c>
      <c r="O38" s="1566">
        <v>97</v>
      </c>
      <c r="P38" s="820">
        <f t="shared" si="21"/>
        <v>5.705882352941177</v>
      </c>
      <c r="Q38" s="485" t="s">
        <v>49</v>
      </c>
      <c r="R38" s="374">
        <v>0</v>
      </c>
      <c r="S38" s="375">
        <v>0</v>
      </c>
      <c r="T38" s="372">
        <v>0</v>
      </c>
      <c r="U38" s="123" t="s">
        <v>58</v>
      </c>
      <c r="V38" s="91">
        <v>4</v>
      </c>
      <c r="W38" s="55">
        <v>25.5</v>
      </c>
      <c r="X38" s="130">
        <f t="shared" si="22"/>
        <v>6.375</v>
      </c>
      <c r="Y38" s="124" t="s">
        <v>963</v>
      </c>
      <c r="Z38" s="94" t="s">
        <v>963</v>
      </c>
      <c r="AA38" s="51" t="s">
        <v>963</v>
      </c>
      <c r="AB38" s="133" t="s">
        <v>963</v>
      </c>
      <c r="AC38" s="125" t="s">
        <v>963</v>
      </c>
      <c r="AD38" s="98" t="s">
        <v>963</v>
      </c>
      <c r="AE38" s="53" t="s">
        <v>963</v>
      </c>
      <c r="AF38" s="181" t="s">
        <v>963</v>
      </c>
      <c r="AG38" s="348" t="s">
        <v>27</v>
      </c>
      <c r="AH38" s="337">
        <v>13</v>
      </c>
      <c r="AI38" s="264">
        <v>76.75</v>
      </c>
      <c r="AJ38" s="341">
        <f>AI38/AH38</f>
        <v>5.903846153846154</v>
      </c>
      <c r="AK38" s="328" t="s">
        <v>963</v>
      </c>
      <c r="AL38" s="314" t="s">
        <v>963</v>
      </c>
      <c r="AM38" s="278" t="s">
        <v>963</v>
      </c>
      <c r="AN38" s="315" t="s">
        <v>963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12" customHeight="1" thickBot="1">
      <c r="A39" s="17" t="s">
        <v>979</v>
      </c>
      <c r="B39" s="17" t="s">
        <v>343</v>
      </c>
      <c r="C39" s="17" t="s">
        <v>349</v>
      </c>
      <c r="D39" s="17" t="s">
        <v>453</v>
      </c>
      <c r="E39" s="11" t="s">
        <v>979</v>
      </c>
      <c r="F39" s="11" t="s">
        <v>343</v>
      </c>
      <c r="G39" s="11" t="s">
        <v>349</v>
      </c>
      <c r="H39" s="11" t="s">
        <v>453</v>
      </c>
      <c r="I39" s="12" t="s">
        <v>979</v>
      </c>
      <c r="J39" s="12" t="s">
        <v>343</v>
      </c>
      <c r="K39" s="12" t="s">
        <v>349</v>
      </c>
      <c r="L39" s="12" t="s">
        <v>453</v>
      </c>
      <c r="M39" s="10" t="s">
        <v>979</v>
      </c>
      <c r="N39" s="10" t="s">
        <v>343</v>
      </c>
      <c r="O39" s="10" t="s">
        <v>349</v>
      </c>
      <c r="P39" s="10" t="s">
        <v>453</v>
      </c>
      <c r="Q39" s="386" t="s">
        <v>979</v>
      </c>
      <c r="R39" s="386" t="s">
        <v>343</v>
      </c>
      <c r="S39" s="386" t="s">
        <v>349</v>
      </c>
      <c r="T39" s="386" t="s">
        <v>453</v>
      </c>
      <c r="U39" s="206" t="s">
        <v>979</v>
      </c>
      <c r="V39" s="206" t="s">
        <v>343</v>
      </c>
      <c r="W39" s="206" t="s">
        <v>349</v>
      </c>
      <c r="X39" s="206" t="s">
        <v>453</v>
      </c>
      <c r="Y39" s="22" t="s">
        <v>979</v>
      </c>
      <c r="Z39" s="189" t="s">
        <v>343</v>
      </c>
      <c r="AA39" s="22" t="s">
        <v>349</v>
      </c>
      <c r="AB39" s="22" t="s">
        <v>453</v>
      </c>
      <c r="AC39" s="33" t="s">
        <v>979</v>
      </c>
      <c r="AD39" s="186" t="s">
        <v>343</v>
      </c>
      <c r="AE39" s="33" t="s">
        <v>349</v>
      </c>
      <c r="AF39" s="180" t="s">
        <v>453</v>
      </c>
      <c r="AG39" s="184" t="s">
        <v>979</v>
      </c>
      <c r="AH39" s="195" t="s">
        <v>343</v>
      </c>
      <c r="AI39" s="184" t="s">
        <v>349</v>
      </c>
      <c r="AJ39" s="185" t="s">
        <v>453</v>
      </c>
      <c r="AK39" s="317" t="s">
        <v>979</v>
      </c>
      <c r="AL39" s="318" t="s">
        <v>343</v>
      </c>
      <c r="AM39" s="317" t="s">
        <v>349</v>
      </c>
      <c r="AN39" s="317" t="s">
        <v>453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12" customHeight="1">
      <c r="A40" s="1648" t="s">
        <v>1210</v>
      </c>
      <c r="B40" s="1649">
        <v>33</v>
      </c>
      <c r="C40" s="1706">
        <v>200.75</v>
      </c>
      <c r="D40" s="768">
        <f aca="true" t="shared" si="23" ref="D40:D45">C40/B40</f>
        <v>6.083333333333333</v>
      </c>
      <c r="E40" s="769" t="s">
        <v>613</v>
      </c>
      <c r="F40" s="770">
        <v>17</v>
      </c>
      <c r="G40" s="771">
        <v>101</v>
      </c>
      <c r="H40" s="1184">
        <f aca="true" t="shared" si="24" ref="H40:H48">G40/F40</f>
        <v>5.9411764705882355</v>
      </c>
      <c r="I40" s="1708" t="s">
        <v>614</v>
      </c>
      <c r="J40" s="773">
        <v>28</v>
      </c>
      <c r="K40" s="1707">
        <v>179</v>
      </c>
      <c r="L40" s="1713">
        <f>K40/J40</f>
        <v>6.392857142857143</v>
      </c>
      <c r="M40" s="775" t="s">
        <v>615</v>
      </c>
      <c r="N40" s="776">
        <v>25</v>
      </c>
      <c r="O40" s="777">
        <v>146.5</v>
      </c>
      <c r="P40" s="778">
        <f>O40/N40</f>
        <v>5.86</v>
      </c>
      <c r="Q40" s="1377" t="s">
        <v>616</v>
      </c>
      <c r="R40" s="1378">
        <v>32</v>
      </c>
      <c r="S40" s="1379">
        <v>209</v>
      </c>
      <c r="T40" s="1380">
        <f>S40/R40</f>
        <v>6.53125</v>
      </c>
      <c r="U40" s="783" t="s">
        <v>617</v>
      </c>
      <c r="V40" s="784">
        <v>26</v>
      </c>
      <c r="W40" s="785">
        <v>157.25</v>
      </c>
      <c r="X40" s="786">
        <f aca="true" t="shared" si="25" ref="X40:X46">W40/V40</f>
        <v>6.048076923076923</v>
      </c>
      <c r="Y40" s="630" t="s">
        <v>618</v>
      </c>
      <c r="Z40" s="326">
        <v>8</v>
      </c>
      <c r="AA40" s="346">
        <v>43.75</v>
      </c>
      <c r="AB40" s="1130">
        <f aca="true" t="shared" si="26" ref="AB40:AB46">AA40/Z40</f>
        <v>5.46875</v>
      </c>
      <c r="AC40" s="808" t="s">
        <v>253</v>
      </c>
      <c r="AD40" s="787">
        <v>21</v>
      </c>
      <c r="AE40" s="788">
        <v>129.25</v>
      </c>
      <c r="AF40" s="1183">
        <f aca="true" t="shared" si="27" ref="AF40:AF45">AE40/AD40</f>
        <v>6.154761904761905</v>
      </c>
      <c r="AG40" s="1638" t="s">
        <v>0</v>
      </c>
      <c r="AH40" s="801">
        <v>17</v>
      </c>
      <c r="AI40" s="802">
        <v>109.75</v>
      </c>
      <c r="AJ40" s="1665">
        <f aca="true" t="shared" si="28" ref="AJ40:AJ45">AI40/AH40</f>
        <v>6.455882352941177</v>
      </c>
      <c r="AK40" s="1709" t="s">
        <v>619</v>
      </c>
      <c r="AL40" s="790">
        <v>24</v>
      </c>
      <c r="AM40" s="791">
        <v>150.5</v>
      </c>
      <c r="AN40" s="1688">
        <f>AM40/AL40</f>
        <v>6.270833333333333</v>
      </c>
      <c r="AO40" s="27">
        <v>30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2" ht="12" customHeight="1">
      <c r="A41" s="764" t="s">
        <v>1211</v>
      </c>
      <c r="B41" s="765">
        <v>24</v>
      </c>
      <c r="C41" s="766">
        <v>148</v>
      </c>
      <c r="D41" s="848">
        <f t="shared" si="23"/>
        <v>6.166666666666667</v>
      </c>
      <c r="E41" s="847" t="s">
        <v>620</v>
      </c>
      <c r="F41" s="825">
        <v>24</v>
      </c>
      <c r="G41" s="824">
        <v>146.5</v>
      </c>
      <c r="H41" s="823">
        <f t="shared" si="24"/>
        <v>6.104166666666667</v>
      </c>
      <c r="I41" s="118" t="s">
        <v>78</v>
      </c>
      <c r="J41" s="89">
        <v>16</v>
      </c>
      <c r="K41" s="1369">
        <v>92.75</v>
      </c>
      <c r="L41" s="735">
        <f aca="true" t="shared" si="29" ref="L41:L46">K41/J41</f>
        <v>5.796875</v>
      </c>
      <c r="M41" s="1705" t="s">
        <v>1452</v>
      </c>
      <c r="N41" s="822">
        <v>29</v>
      </c>
      <c r="O41" s="1681">
        <v>176.5</v>
      </c>
      <c r="P41" s="850">
        <f>O41/N41</f>
        <v>6.086206896551724</v>
      </c>
      <c r="Q41" s="888" t="s">
        <v>1250</v>
      </c>
      <c r="R41" s="887">
        <v>31</v>
      </c>
      <c r="S41" s="886">
        <v>203.25</v>
      </c>
      <c r="T41" s="885">
        <f>S41/R41</f>
        <v>6.556451612903226</v>
      </c>
      <c r="U41" s="627" t="s">
        <v>622</v>
      </c>
      <c r="V41" s="92">
        <v>2</v>
      </c>
      <c r="W41" s="39">
        <v>12.5</v>
      </c>
      <c r="X41" s="723">
        <f t="shared" si="25"/>
        <v>6.25</v>
      </c>
      <c r="Y41" s="796" t="s">
        <v>623</v>
      </c>
      <c r="Z41" s="830">
        <v>24</v>
      </c>
      <c r="AA41" s="831">
        <v>139.5</v>
      </c>
      <c r="AB41" s="832">
        <f t="shared" si="26"/>
        <v>5.8125</v>
      </c>
      <c r="AC41" s="120" t="s">
        <v>624</v>
      </c>
      <c r="AD41" s="63">
        <v>13</v>
      </c>
      <c r="AE41" s="358">
        <v>70.75</v>
      </c>
      <c r="AF41" s="181">
        <f t="shared" si="27"/>
        <v>5.4423076923076925</v>
      </c>
      <c r="AG41" s="294" t="s">
        <v>625</v>
      </c>
      <c r="AH41" s="337">
        <v>5</v>
      </c>
      <c r="AI41" s="264">
        <v>29.25</v>
      </c>
      <c r="AJ41" s="642">
        <f t="shared" si="28"/>
        <v>5.85</v>
      </c>
      <c r="AK41" s="1651" t="s">
        <v>1379</v>
      </c>
      <c r="AL41" s="1633">
        <v>32</v>
      </c>
      <c r="AM41" s="1677">
        <v>190.75</v>
      </c>
      <c r="AN41" s="792">
        <f aca="true" t="shared" si="30" ref="AN41:AN46">AM41/AL41</f>
        <v>5.9609375</v>
      </c>
      <c r="AO41" s="27">
        <v>175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1:52" ht="12" customHeight="1">
      <c r="A42" s="764" t="s">
        <v>1212</v>
      </c>
      <c r="B42" s="765">
        <v>25</v>
      </c>
      <c r="C42" s="766">
        <v>151.25</v>
      </c>
      <c r="D42" s="848">
        <f t="shared" si="23"/>
        <v>6.05</v>
      </c>
      <c r="E42" s="847" t="s">
        <v>626</v>
      </c>
      <c r="F42" s="825">
        <v>27</v>
      </c>
      <c r="G42" s="824">
        <v>156</v>
      </c>
      <c r="H42" s="823">
        <f t="shared" si="24"/>
        <v>5.777777777777778</v>
      </c>
      <c r="I42" s="294" t="s">
        <v>627</v>
      </c>
      <c r="J42" s="337">
        <v>2</v>
      </c>
      <c r="K42" s="264">
        <v>11.5</v>
      </c>
      <c r="L42" s="642">
        <f t="shared" si="29"/>
        <v>5.75</v>
      </c>
      <c r="M42" s="621" t="s">
        <v>1453</v>
      </c>
      <c r="N42" s="86">
        <v>11</v>
      </c>
      <c r="O42" s="43">
        <v>69.5</v>
      </c>
      <c r="P42" s="200">
        <f>O42/N42</f>
        <v>6.318181818181818</v>
      </c>
      <c r="Q42" s="1624" t="s">
        <v>628</v>
      </c>
      <c r="R42" s="1623">
        <v>34</v>
      </c>
      <c r="S42" s="1673">
        <v>214.5</v>
      </c>
      <c r="T42" s="1711">
        <f>S42/R42</f>
        <v>6.3088235294117645</v>
      </c>
      <c r="U42" s="627" t="s">
        <v>629</v>
      </c>
      <c r="V42" s="92">
        <v>11</v>
      </c>
      <c r="W42" s="39">
        <v>60</v>
      </c>
      <c r="X42" s="723">
        <f t="shared" si="25"/>
        <v>5.454545454545454</v>
      </c>
      <c r="Y42" s="1385" t="s">
        <v>1436</v>
      </c>
      <c r="Z42" s="1650">
        <v>25</v>
      </c>
      <c r="AA42" s="1702">
        <v>162.75</v>
      </c>
      <c r="AB42" s="1009">
        <f t="shared" si="26"/>
        <v>6.51</v>
      </c>
      <c r="AC42" s="120" t="s">
        <v>1437</v>
      </c>
      <c r="AD42" s="63">
        <v>12</v>
      </c>
      <c r="AE42" s="358">
        <v>78</v>
      </c>
      <c r="AF42" s="181">
        <f t="shared" si="27"/>
        <v>6.5</v>
      </c>
      <c r="AG42" s="294" t="s">
        <v>1438</v>
      </c>
      <c r="AH42" s="337">
        <v>3</v>
      </c>
      <c r="AI42" s="264">
        <v>16.75</v>
      </c>
      <c r="AJ42" s="642">
        <f t="shared" si="28"/>
        <v>5.583333333333333</v>
      </c>
      <c r="AK42" s="640" t="s">
        <v>5</v>
      </c>
      <c r="AL42" s="314">
        <v>7</v>
      </c>
      <c r="AM42" s="278">
        <v>42</v>
      </c>
      <c r="AN42" s="315">
        <f t="shared" si="30"/>
        <v>6</v>
      </c>
      <c r="AO42" s="27">
        <v>6.25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spans="1:52" ht="12" customHeight="1">
      <c r="A43" s="119" t="s">
        <v>1439</v>
      </c>
      <c r="B43" s="93">
        <v>1</v>
      </c>
      <c r="C43" s="40">
        <v>5.25</v>
      </c>
      <c r="D43" s="857">
        <f>C43/B43</f>
        <v>5.25</v>
      </c>
      <c r="E43" s="847" t="s">
        <v>1440</v>
      </c>
      <c r="F43" s="825">
        <v>18</v>
      </c>
      <c r="G43" s="824">
        <v>100</v>
      </c>
      <c r="H43" s="823">
        <f t="shared" si="24"/>
        <v>5.555555555555555</v>
      </c>
      <c r="I43" s="118" t="s">
        <v>379</v>
      </c>
      <c r="J43" s="89">
        <v>13</v>
      </c>
      <c r="K43" s="42">
        <v>74.5</v>
      </c>
      <c r="L43" s="735">
        <f t="shared" si="29"/>
        <v>5.730769230769231</v>
      </c>
      <c r="M43" s="621" t="s">
        <v>1512</v>
      </c>
      <c r="N43" s="86">
        <v>3</v>
      </c>
      <c r="O43" s="43">
        <v>18.25</v>
      </c>
      <c r="P43" s="200">
        <f>O43/N43</f>
        <v>6.083333333333333</v>
      </c>
      <c r="Q43" s="624" t="s">
        <v>1441</v>
      </c>
      <c r="R43" s="373">
        <v>7</v>
      </c>
      <c r="S43" s="369">
        <v>41.25</v>
      </c>
      <c r="T43" s="854">
        <f>S43/R43</f>
        <v>5.892857142857143</v>
      </c>
      <c r="U43" s="852" t="s">
        <v>1197</v>
      </c>
      <c r="V43" s="810">
        <v>20</v>
      </c>
      <c r="W43" s="811">
        <v>121.25</v>
      </c>
      <c r="X43" s="855">
        <f t="shared" si="25"/>
        <v>6.0625</v>
      </c>
      <c r="Y43" s="1197" t="s">
        <v>700</v>
      </c>
      <c r="Z43" s="64">
        <v>6</v>
      </c>
      <c r="AA43" s="37">
        <v>35.75</v>
      </c>
      <c r="AB43" s="131">
        <f t="shared" si="26"/>
        <v>5.958333333333333</v>
      </c>
      <c r="AC43" s="807" t="s">
        <v>701</v>
      </c>
      <c r="AD43" s="806">
        <v>25</v>
      </c>
      <c r="AE43" s="805">
        <v>143.5</v>
      </c>
      <c r="AF43" s="804">
        <f t="shared" si="27"/>
        <v>5.74</v>
      </c>
      <c r="AG43" s="844" t="s">
        <v>702</v>
      </c>
      <c r="AH43" s="845">
        <v>23</v>
      </c>
      <c r="AI43" s="843">
        <v>136.25</v>
      </c>
      <c r="AJ43" s="860">
        <f t="shared" si="28"/>
        <v>5.923913043478261</v>
      </c>
      <c r="AK43" s="640" t="s">
        <v>703</v>
      </c>
      <c r="AL43" s="314">
        <v>10</v>
      </c>
      <c r="AM43" s="278">
        <v>58</v>
      </c>
      <c r="AN43" s="315">
        <f t="shared" si="30"/>
        <v>5.8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spans="1:52" ht="12" customHeight="1">
      <c r="A44" s="115" t="s">
        <v>1487</v>
      </c>
      <c r="B44" s="64">
        <v>2</v>
      </c>
      <c r="C44" s="37">
        <v>12</v>
      </c>
      <c r="D44" s="727">
        <f t="shared" si="23"/>
        <v>6</v>
      </c>
      <c r="E44" s="697" t="s">
        <v>1490</v>
      </c>
      <c r="F44" s="87">
        <v>1</v>
      </c>
      <c r="G44" s="47">
        <v>5.75</v>
      </c>
      <c r="H44" s="134">
        <f t="shared" si="24"/>
        <v>5.75</v>
      </c>
      <c r="I44" s="118" t="s">
        <v>704</v>
      </c>
      <c r="J44" s="89">
        <v>8</v>
      </c>
      <c r="K44" s="42">
        <v>47.75</v>
      </c>
      <c r="L44" s="735">
        <f t="shared" si="29"/>
        <v>5.96875</v>
      </c>
      <c r="M44" s="849" t="s">
        <v>705</v>
      </c>
      <c r="N44" s="822">
        <v>24</v>
      </c>
      <c r="O44" s="819">
        <v>149</v>
      </c>
      <c r="P44" s="850">
        <f>O44/N44</f>
        <v>6.208333333333333</v>
      </c>
      <c r="Q44" s="624" t="s">
        <v>706</v>
      </c>
      <c r="R44" s="373">
        <v>0</v>
      </c>
      <c r="S44" s="369">
        <v>0</v>
      </c>
      <c r="T44" s="854">
        <v>0</v>
      </c>
      <c r="U44" s="1704" t="s">
        <v>1129</v>
      </c>
      <c r="V44" s="810">
        <v>27</v>
      </c>
      <c r="W44" s="1703">
        <v>173.5</v>
      </c>
      <c r="X44" s="1710">
        <f t="shared" si="25"/>
        <v>6.425925925925926</v>
      </c>
      <c r="Y44" s="631" t="s">
        <v>707</v>
      </c>
      <c r="Z44" s="93">
        <v>12</v>
      </c>
      <c r="AA44" s="40">
        <v>75</v>
      </c>
      <c r="AB44" s="133">
        <f t="shared" si="26"/>
        <v>6.25</v>
      </c>
      <c r="AC44" s="120" t="s">
        <v>1542</v>
      </c>
      <c r="AD44" s="63">
        <v>0</v>
      </c>
      <c r="AE44" s="36">
        <v>0</v>
      </c>
      <c r="AF44" s="181">
        <v>0</v>
      </c>
      <c r="AG44" s="1639" t="s">
        <v>1377</v>
      </c>
      <c r="AH44" s="845">
        <v>29</v>
      </c>
      <c r="AI44" s="1663">
        <v>182.25</v>
      </c>
      <c r="AJ44" s="1662">
        <f t="shared" si="28"/>
        <v>6.2844827586206895</v>
      </c>
      <c r="AK44" s="640" t="s">
        <v>708</v>
      </c>
      <c r="AL44" s="314">
        <v>2</v>
      </c>
      <c r="AM44" s="278">
        <v>11.25</v>
      </c>
      <c r="AN44" s="315">
        <f t="shared" si="30"/>
        <v>5.625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 ht="12" customHeight="1">
      <c r="A45" s="115" t="s">
        <v>709</v>
      </c>
      <c r="B45" s="64">
        <v>1</v>
      </c>
      <c r="C45" s="37">
        <v>6.25</v>
      </c>
      <c r="D45" s="727">
        <f t="shared" si="23"/>
        <v>6.25</v>
      </c>
      <c r="E45" s="697" t="s">
        <v>710</v>
      </c>
      <c r="F45" s="87">
        <v>8</v>
      </c>
      <c r="G45" s="47">
        <v>43.75</v>
      </c>
      <c r="H45" s="134">
        <f t="shared" si="24"/>
        <v>5.46875</v>
      </c>
      <c r="I45" s="118" t="s">
        <v>1505</v>
      </c>
      <c r="J45" s="89">
        <v>2</v>
      </c>
      <c r="K45" s="42">
        <v>11.5</v>
      </c>
      <c r="L45" s="735">
        <f t="shared" si="29"/>
        <v>5.75</v>
      </c>
      <c r="M45" s="621" t="s">
        <v>1454</v>
      </c>
      <c r="N45" s="86">
        <v>0</v>
      </c>
      <c r="O45" s="43">
        <v>0</v>
      </c>
      <c r="P45" s="200">
        <v>0</v>
      </c>
      <c r="Q45" s="624" t="s">
        <v>1519</v>
      </c>
      <c r="R45" s="373">
        <v>0</v>
      </c>
      <c r="S45" s="369">
        <v>0</v>
      </c>
      <c r="T45" s="854">
        <v>0</v>
      </c>
      <c r="U45" s="627" t="s">
        <v>1525</v>
      </c>
      <c r="V45" s="92">
        <v>5</v>
      </c>
      <c r="W45" s="39">
        <v>28</v>
      </c>
      <c r="X45" s="723">
        <f t="shared" si="25"/>
        <v>5.6</v>
      </c>
      <c r="Y45" s="631" t="s">
        <v>633</v>
      </c>
      <c r="Z45" s="93">
        <v>6</v>
      </c>
      <c r="AA45" s="40">
        <v>31</v>
      </c>
      <c r="AB45" s="133">
        <f t="shared" si="26"/>
        <v>5.166666666666667</v>
      </c>
      <c r="AC45" s="120" t="s">
        <v>1543</v>
      </c>
      <c r="AD45" s="63">
        <v>2</v>
      </c>
      <c r="AE45" s="36">
        <v>11.75</v>
      </c>
      <c r="AF45" s="181">
        <f t="shared" si="27"/>
        <v>5.875</v>
      </c>
      <c r="AG45" s="294" t="s">
        <v>634</v>
      </c>
      <c r="AH45" s="337">
        <v>10</v>
      </c>
      <c r="AI45" s="264">
        <v>64</v>
      </c>
      <c r="AJ45" s="642">
        <f t="shared" si="28"/>
        <v>6.4</v>
      </c>
      <c r="AK45" s="640" t="s">
        <v>635</v>
      </c>
      <c r="AL45" s="314">
        <v>9</v>
      </c>
      <c r="AM45" s="278">
        <v>53.25</v>
      </c>
      <c r="AN45" s="315">
        <f t="shared" si="30"/>
        <v>5.916666666666667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1:52" ht="12" customHeight="1">
      <c r="A46" s="115" t="s">
        <v>1488</v>
      </c>
      <c r="B46" s="96">
        <v>0</v>
      </c>
      <c r="C46" s="58">
        <v>0</v>
      </c>
      <c r="D46" s="727">
        <v>0</v>
      </c>
      <c r="E46" s="697" t="s">
        <v>1489</v>
      </c>
      <c r="F46" s="97">
        <v>1</v>
      </c>
      <c r="G46" s="50">
        <v>6.5</v>
      </c>
      <c r="H46" s="134">
        <f t="shared" si="24"/>
        <v>6.5</v>
      </c>
      <c r="I46" s="118" t="s">
        <v>636</v>
      </c>
      <c r="J46" s="95">
        <v>2</v>
      </c>
      <c r="K46" s="54">
        <v>12</v>
      </c>
      <c r="L46" s="735">
        <f t="shared" si="29"/>
        <v>6</v>
      </c>
      <c r="M46" s="621" t="s">
        <v>1511</v>
      </c>
      <c r="N46" s="88">
        <v>0</v>
      </c>
      <c r="O46" s="59">
        <v>0</v>
      </c>
      <c r="P46" s="200">
        <v>0</v>
      </c>
      <c r="Q46" s="624" t="s">
        <v>1520</v>
      </c>
      <c r="R46" s="374">
        <v>0</v>
      </c>
      <c r="S46" s="375">
        <v>0</v>
      </c>
      <c r="T46" s="854">
        <v>0</v>
      </c>
      <c r="U46" s="627" t="s">
        <v>162</v>
      </c>
      <c r="V46" s="91">
        <v>5</v>
      </c>
      <c r="W46" s="55">
        <v>28.5</v>
      </c>
      <c r="X46" s="723">
        <f t="shared" si="25"/>
        <v>5.7</v>
      </c>
      <c r="Y46" s="631" t="s">
        <v>163</v>
      </c>
      <c r="Z46" s="94">
        <v>16</v>
      </c>
      <c r="AA46" s="51">
        <v>90.75</v>
      </c>
      <c r="AB46" s="133">
        <f t="shared" si="26"/>
        <v>5.671875</v>
      </c>
      <c r="AC46" s="120" t="s">
        <v>1544</v>
      </c>
      <c r="AD46" s="63">
        <v>0</v>
      </c>
      <c r="AE46" s="36">
        <v>0</v>
      </c>
      <c r="AF46" s="181">
        <v>0</v>
      </c>
      <c r="AG46" s="118" t="s">
        <v>164</v>
      </c>
      <c r="AH46" s="89">
        <v>0</v>
      </c>
      <c r="AI46" s="42">
        <v>0</v>
      </c>
      <c r="AJ46" s="735">
        <v>0</v>
      </c>
      <c r="AK46" s="640" t="s">
        <v>165</v>
      </c>
      <c r="AL46" s="314">
        <v>16</v>
      </c>
      <c r="AM46" s="278">
        <v>93</v>
      </c>
      <c r="AN46" s="315">
        <f t="shared" si="30"/>
        <v>5.8125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ht="12" customHeight="1">
      <c r="A47" s="1684" t="s">
        <v>166</v>
      </c>
      <c r="B47" s="1129">
        <v>20</v>
      </c>
      <c r="C47" s="1128">
        <v>127.75</v>
      </c>
      <c r="D47" s="1712">
        <f>C47/B47</f>
        <v>6.3875</v>
      </c>
      <c r="E47" s="697" t="s">
        <v>1091</v>
      </c>
      <c r="F47" s="97">
        <v>4</v>
      </c>
      <c r="G47" s="50">
        <v>21.75</v>
      </c>
      <c r="H47" s="134">
        <f t="shared" si="24"/>
        <v>5.4375</v>
      </c>
      <c r="I47" s="118" t="s">
        <v>1506</v>
      </c>
      <c r="J47" s="95">
        <v>1</v>
      </c>
      <c r="K47" s="54">
        <v>5.75</v>
      </c>
      <c r="L47" s="735">
        <f>K47/J47</f>
        <v>5.75</v>
      </c>
      <c r="M47" s="621" t="s">
        <v>38</v>
      </c>
      <c r="N47" s="88">
        <v>7</v>
      </c>
      <c r="O47" s="59">
        <v>40.5</v>
      </c>
      <c r="P47" s="200">
        <f>O47/N47</f>
        <v>5.785714285714286</v>
      </c>
      <c r="Q47" s="624" t="s">
        <v>1521</v>
      </c>
      <c r="R47" s="374">
        <v>0</v>
      </c>
      <c r="S47" s="375">
        <v>0</v>
      </c>
      <c r="T47" s="854">
        <v>0</v>
      </c>
      <c r="U47" s="627" t="s">
        <v>1526</v>
      </c>
      <c r="V47" s="91">
        <v>0</v>
      </c>
      <c r="W47" s="55">
        <v>0</v>
      </c>
      <c r="X47" s="723">
        <v>0</v>
      </c>
      <c r="Y47" s="631" t="s">
        <v>1533</v>
      </c>
      <c r="Z47" s="94">
        <v>0</v>
      </c>
      <c r="AA47" s="51">
        <v>0</v>
      </c>
      <c r="AB47" s="133">
        <v>0</v>
      </c>
      <c r="AC47" s="120" t="s">
        <v>31</v>
      </c>
      <c r="AD47" s="98">
        <v>12</v>
      </c>
      <c r="AE47" s="53">
        <v>77.75</v>
      </c>
      <c r="AF47" s="181">
        <f>AE47/AD47</f>
        <v>6.479166666666667</v>
      </c>
      <c r="AG47" s="294" t="s">
        <v>1026</v>
      </c>
      <c r="AH47" s="342">
        <v>15</v>
      </c>
      <c r="AI47" s="266">
        <v>86.25</v>
      </c>
      <c r="AJ47" s="642">
        <f>AI47/AH47</f>
        <v>5.75</v>
      </c>
      <c r="AK47" s="640" t="s">
        <v>339</v>
      </c>
      <c r="AL47" s="316">
        <v>3</v>
      </c>
      <c r="AM47" s="323">
        <v>19</v>
      </c>
      <c r="AN47" s="315">
        <f>AM47/AL47</f>
        <v>6.333333333333333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1:52" ht="12" customHeight="1">
      <c r="A48" s="115" t="s">
        <v>597</v>
      </c>
      <c r="B48" s="96">
        <v>8</v>
      </c>
      <c r="C48" s="58">
        <v>47.75</v>
      </c>
      <c r="D48" s="38">
        <f>C48/B48</f>
        <v>5.96875</v>
      </c>
      <c r="E48" s="697" t="s">
        <v>1092</v>
      </c>
      <c r="F48" s="97">
        <v>1</v>
      </c>
      <c r="G48" s="50">
        <v>5.25</v>
      </c>
      <c r="H48" s="134">
        <f t="shared" si="24"/>
        <v>5.25</v>
      </c>
      <c r="I48" s="118" t="s">
        <v>1025</v>
      </c>
      <c r="J48" s="1142">
        <v>9</v>
      </c>
      <c r="K48" s="42">
        <v>53.5</v>
      </c>
      <c r="L48" s="49">
        <f>K48/J48</f>
        <v>5.944444444444445</v>
      </c>
      <c r="M48" s="621" t="s">
        <v>963</v>
      </c>
      <c r="N48" s="88" t="s">
        <v>963</v>
      </c>
      <c r="O48" s="59" t="s">
        <v>963</v>
      </c>
      <c r="P48" s="44" t="s">
        <v>963</v>
      </c>
      <c r="Q48" s="624" t="s">
        <v>50</v>
      </c>
      <c r="R48" s="374">
        <v>1</v>
      </c>
      <c r="S48" s="375">
        <v>5.75</v>
      </c>
      <c r="T48" s="854">
        <f>S48/R48</f>
        <v>5.75</v>
      </c>
      <c r="U48" s="627" t="s">
        <v>60</v>
      </c>
      <c r="V48" s="91">
        <v>6</v>
      </c>
      <c r="W48" s="55">
        <v>35.5</v>
      </c>
      <c r="X48" s="46">
        <f>W48/V48</f>
        <v>5.916666666666667</v>
      </c>
      <c r="Y48" s="631" t="s">
        <v>598</v>
      </c>
      <c r="Z48" s="94">
        <v>7</v>
      </c>
      <c r="AA48" s="51">
        <v>40</v>
      </c>
      <c r="AB48" s="41">
        <f>AA48/Z48</f>
        <v>5.714285714285714</v>
      </c>
      <c r="AC48" s="120" t="s">
        <v>963</v>
      </c>
      <c r="AD48" s="98" t="s">
        <v>963</v>
      </c>
      <c r="AE48" s="53" t="s">
        <v>963</v>
      </c>
      <c r="AF48" s="57" t="s">
        <v>963</v>
      </c>
      <c r="AG48" s="294" t="s">
        <v>28</v>
      </c>
      <c r="AH48" s="342">
        <v>5</v>
      </c>
      <c r="AI48" s="266">
        <v>29</v>
      </c>
      <c r="AJ48" s="263">
        <f>AI48/AH48</f>
        <v>5.8</v>
      </c>
      <c r="AK48" s="640" t="s">
        <v>963</v>
      </c>
      <c r="AL48" s="316" t="s">
        <v>963</v>
      </c>
      <c r="AM48" s="323" t="s">
        <v>963</v>
      </c>
      <c r="AN48" s="321" t="s">
        <v>963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12" customHeight="1">
      <c r="A49" s="115" t="s">
        <v>1481</v>
      </c>
      <c r="B49" s="96">
        <v>0</v>
      </c>
      <c r="C49" s="58">
        <v>0</v>
      </c>
      <c r="D49" s="38">
        <v>0</v>
      </c>
      <c r="E49" s="697" t="s">
        <v>963</v>
      </c>
      <c r="F49" s="97" t="s">
        <v>963</v>
      </c>
      <c r="G49" s="50" t="s">
        <v>963</v>
      </c>
      <c r="H49" s="48" t="s">
        <v>963</v>
      </c>
      <c r="I49" s="118" t="s">
        <v>1365</v>
      </c>
      <c r="J49" s="1142">
        <v>7</v>
      </c>
      <c r="K49" s="42">
        <v>40</v>
      </c>
      <c r="L49" s="49">
        <f>K49/J49</f>
        <v>5.714285714285714</v>
      </c>
      <c r="M49" s="621" t="s">
        <v>963</v>
      </c>
      <c r="N49" s="88" t="s">
        <v>963</v>
      </c>
      <c r="O49" s="59" t="s">
        <v>963</v>
      </c>
      <c r="P49" s="44" t="s">
        <v>963</v>
      </c>
      <c r="Q49" s="624" t="s">
        <v>47</v>
      </c>
      <c r="R49" s="374">
        <v>7</v>
      </c>
      <c r="S49" s="375">
        <v>39.75</v>
      </c>
      <c r="T49" s="368">
        <f>S49/R49</f>
        <v>5.678571428571429</v>
      </c>
      <c r="U49" s="627" t="s">
        <v>59</v>
      </c>
      <c r="V49" s="91">
        <v>0</v>
      </c>
      <c r="W49" s="55">
        <v>0</v>
      </c>
      <c r="X49" s="46">
        <v>0</v>
      </c>
      <c r="Y49" s="631" t="s">
        <v>43</v>
      </c>
      <c r="Z49" s="94">
        <v>3</v>
      </c>
      <c r="AA49" s="51">
        <v>17.75</v>
      </c>
      <c r="AB49" s="41">
        <f>AA49/Z49</f>
        <v>5.916666666666667</v>
      </c>
      <c r="AC49" s="120" t="s">
        <v>963</v>
      </c>
      <c r="AD49" s="98" t="s">
        <v>963</v>
      </c>
      <c r="AE49" s="53" t="s">
        <v>963</v>
      </c>
      <c r="AF49" s="57" t="s">
        <v>963</v>
      </c>
      <c r="AG49" s="294" t="s">
        <v>963</v>
      </c>
      <c r="AH49" s="342" t="s">
        <v>963</v>
      </c>
      <c r="AI49" s="266" t="s">
        <v>963</v>
      </c>
      <c r="AJ49" s="263" t="s">
        <v>963</v>
      </c>
      <c r="AK49" s="640" t="s">
        <v>963</v>
      </c>
      <c r="AL49" s="316" t="s">
        <v>963</v>
      </c>
      <c r="AM49" s="323" t="s">
        <v>963</v>
      </c>
      <c r="AN49" s="321" t="s">
        <v>963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12" customHeight="1" thickBot="1">
      <c r="A50" s="135" t="s">
        <v>963</v>
      </c>
      <c r="B50" s="695" t="s">
        <v>963</v>
      </c>
      <c r="C50" s="696" t="s">
        <v>963</v>
      </c>
      <c r="D50" s="163" t="s">
        <v>963</v>
      </c>
      <c r="E50" s="694" t="s">
        <v>963</v>
      </c>
      <c r="F50" s="699" t="s">
        <v>963</v>
      </c>
      <c r="G50" s="700" t="s">
        <v>963</v>
      </c>
      <c r="H50" s="165" t="s">
        <v>963</v>
      </c>
      <c r="I50" s="1715" t="s">
        <v>1104</v>
      </c>
      <c r="J50" s="1563">
        <v>16</v>
      </c>
      <c r="K50" s="1562">
        <v>101</v>
      </c>
      <c r="L50" s="1714">
        <f>K50/J50</f>
        <v>6.3125</v>
      </c>
      <c r="M50" s="622" t="s">
        <v>963</v>
      </c>
      <c r="N50" s="703" t="s">
        <v>963</v>
      </c>
      <c r="O50" s="704" t="s">
        <v>963</v>
      </c>
      <c r="P50" s="851" t="s">
        <v>963</v>
      </c>
      <c r="Q50" s="625" t="s">
        <v>963</v>
      </c>
      <c r="R50" s="706" t="s">
        <v>963</v>
      </c>
      <c r="S50" s="707" t="s">
        <v>963</v>
      </c>
      <c r="T50" s="854" t="s">
        <v>963</v>
      </c>
      <c r="U50" s="628" t="s">
        <v>963</v>
      </c>
      <c r="V50" s="708" t="s">
        <v>963</v>
      </c>
      <c r="W50" s="709" t="s">
        <v>963</v>
      </c>
      <c r="X50" s="856" t="s">
        <v>963</v>
      </c>
      <c r="Y50" s="632" t="s">
        <v>963</v>
      </c>
      <c r="Z50" s="710" t="s">
        <v>963</v>
      </c>
      <c r="AA50" s="711" t="s">
        <v>963</v>
      </c>
      <c r="AB50" s="1131" t="s">
        <v>963</v>
      </c>
      <c r="AC50" s="125" t="s">
        <v>963</v>
      </c>
      <c r="AD50" s="712" t="s">
        <v>963</v>
      </c>
      <c r="AE50" s="62" t="s">
        <v>963</v>
      </c>
      <c r="AF50" s="183" t="s">
        <v>963</v>
      </c>
      <c r="AG50" s="348" t="s">
        <v>963</v>
      </c>
      <c r="AH50" s="861" t="s">
        <v>963</v>
      </c>
      <c r="AI50" s="862" t="s">
        <v>963</v>
      </c>
      <c r="AJ50" s="643" t="s">
        <v>963</v>
      </c>
      <c r="AK50" s="641" t="s">
        <v>963</v>
      </c>
      <c r="AL50" s="316" t="s">
        <v>963</v>
      </c>
      <c r="AM50" s="323" t="s">
        <v>963</v>
      </c>
      <c r="AN50" s="315" t="s">
        <v>963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12" customHeight="1" thickBot="1">
      <c r="A51" s="17" t="s">
        <v>1155</v>
      </c>
      <c r="B51" s="81" t="s">
        <v>343</v>
      </c>
      <c r="C51" s="17" t="s">
        <v>349</v>
      </c>
      <c r="D51" s="241" t="s">
        <v>453</v>
      </c>
      <c r="E51" s="14" t="s">
        <v>1155</v>
      </c>
      <c r="F51" s="13" t="s">
        <v>343</v>
      </c>
      <c r="G51" s="14" t="s">
        <v>349</v>
      </c>
      <c r="H51" s="242" t="s">
        <v>453</v>
      </c>
      <c r="I51" s="16" t="s">
        <v>1155</v>
      </c>
      <c r="J51" s="82" t="s">
        <v>343</v>
      </c>
      <c r="K51" s="16" t="s">
        <v>349</v>
      </c>
      <c r="L51" s="243" t="s">
        <v>453</v>
      </c>
      <c r="M51" s="10" t="s">
        <v>1155</v>
      </c>
      <c r="N51" s="20" t="s">
        <v>343</v>
      </c>
      <c r="O51" s="10" t="s">
        <v>349</v>
      </c>
      <c r="P51" s="19" t="s">
        <v>453</v>
      </c>
      <c r="Q51" s="386" t="s">
        <v>1155</v>
      </c>
      <c r="R51" s="387" t="s">
        <v>343</v>
      </c>
      <c r="S51" s="386" t="s">
        <v>349</v>
      </c>
      <c r="T51" s="389" t="s">
        <v>453</v>
      </c>
      <c r="U51" s="206" t="s">
        <v>1155</v>
      </c>
      <c r="V51" s="202" t="s">
        <v>343</v>
      </c>
      <c r="W51" s="206" t="s">
        <v>349</v>
      </c>
      <c r="X51" s="244" t="s">
        <v>453</v>
      </c>
      <c r="Y51" s="21" t="s">
        <v>1155</v>
      </c>
      <c r="Z51" s="85" t="s">
        <v>343</v>
      </c>
      <c r="AA51" s="21" t="s">
        <v>349</v>
      </c>
      <c r="AB51" s="245" t="s">
        <v>453</v>
      </c>
      <c r="AC51" s="32" t="s">
        <v>1155</v>
      </c>
      <c r="AD51" s="84" t="s">
        <v>343</v>
      </c>
      <c r="AE51" s="32" t="s">
        <v>349</v>
      </c>
      <c r="AF51" s="246" t="s">
        <v>453</v>
      </c>
      <c r="AG51" s="248" t="s">
        <v>1155</v>
      </c>
      <c r="AH51" s="239" t="s">
        <v>343</v>
      </c>
      <c r="AI51" s="248" t="s">
        <v>349</v>
      </c>
      <c r="AJ51" s="238" t="s">
        <v>453</v>
      </c>
      <c r="AK51" s="317" t="s">
        <v>1155</v>
      </c>
      <c r="AL51" s="318" t="s">
        <v>343</v>
      </c>
      <c r="AM51" s="317" t="s">
        <v>349</v>
      </c>
      <c r="AN51" s="318" t="s">
        <v>453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12" customHeight="1">
      <c r="A52" s="1648" t="s">
        <v>600</v>
      </c>
      <c r="B52" s="1649">
        <v>35</v>
      </c>
      <c r="C52" s="1716">
        <v>10.25</v>
      </c>
      <c r="D52" s="768">
        <f>C52/B52</f>
        <v>0.29285714285714287</v>
      </c>
      <c r="E52" s="1201" t="s">
        <v>601</v>
      </c>
      <c r="F52" s="1200">
        <v>19</v>
      </c>
      <c r="G52" s="1199">
        <v>-1.5</v>
      </c>
      <c r="H52" s="1198">
        <f>G52/F52</f>
        <v>-0.07894736842105263</v>
      </c>
      <c r="I52" s="772" t="s">
        <v>602</v>
      </c>
      <c r="J52" s="773">
        <v>22</v>
      </c>
      <c r="K52" s="774">
        <v>3.5</v>
      </c>
      <c r="L52" s="1033">
        <f>K52/J52</f>
        <v>0.1590909090909091</v>
      </c>
      <c r="M52" s="1436" t="s">
        <v>1224</v>
      </c>
      <c r="N52" s="1435">
        <v>36</v>
      </c>
      <c r="O52" s="1434">
        <v>13.5</v>
      </c>
      <c r="P52" s="1433">
        <f>O52/N52</f>
        <v>0.375</v>
      </c>
      <c r="Q52" s="779" t="s">
        <v>402</v>
      </c>
      <c r="R52" s="780">
        <v>23</v>
      </c>
      <c r="S52" s="781">
        <v>-7.25</v>
      </c>
      <c r="T52" s="782">
        <f>S52/R52</f>
        <v>-0.31521739130434784</v>
      </c>
      <c r="U52" s="783" t="s">
        <v>401</v>
      </c>
      <c r="V52" s="784">
        <v>18</v>
      </c>
      <c r="W52" s="785">
        <v>-1</v>
      </c>
      <c r="X52" s="786">
        <f>W52/V52</f>
        <v>-0.05555555555555555</v>
      </c>
      <c r="Y52" s="1008" t="s">
        <v>1430</v>
      </c>
      <c r="Z52" s="1007">
        <v>36</v>
      </c>
      <c r="AA52" s="1006">
        <v>19.25</v>
      </c>
      <c r="AB52" s="1005">
        <f>AA52/Z52</f>
        <v>0.5347222222222222</v>
      </c>
      <c r="AC52" s="864" t="s">
        <v>404</v>
      </c>
      <c r="AD52" s="175">
        <v>6</v>
      </c>
      <c r="AE52" s="863">
        <v>1</v>
      </c>
      <c r="AF52" s="865">
        <f>AE52/AD52</f>
        <v>0.16666666666666666</v>
      </c>
      <c r="AG52" s="1484" t="s">
        <v>1378</v>
      </c>
      <c r="AH52" s="1516">
        <v>36</v>
      </c>
      <c r="AI52" s="1515">
        <v>13</v>
      </c>
      <c r="AJ52" s="1514">
        <f>AI52/AH52</f>
        <v>0.3611111111111111</v>
      </c>
      <c r="AK52" s="1202" t="s">
        <v>1431</v>
      </c>
      <c r="AL52" s="1203">
        <v>20</v>
      </c>
      <c r="AM52" s="1204">
        <v>8.25</v>
      </c>
      <c r="AN52" s="1205">
        <f>AM52/AL52</f>
        <v>0.4125</v>
      </c>
      <c r="AO52" s="27">
        <v>35</v>
      </c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12" customHeight="1">
      <c r="A53" s="115" t="s">
        <v>604</v>
      </c>
      <c r="B53" s="96">
        <v>1</v>
      </c>
      <c r="C53" s="58">
        <v>0.25</v>
      </c>
      <c r="D53" s="60">
        <f>C53/B53</f>
        <v>0.25</v>
      </c>
      <c r="E53" s="697" t="s">
        <v>605</v>
      </c>
      <c r="F53" s="97">
        <v>0</v>
      </c>
      <c r="G53" s="50">
        <v>0</v>
      </c>
      <c r="H53" s="698">
        <v>0</v>
      </c>
      <c r="I53" s="619" t="s">
        <v>1310</v>
      </c>
      <c r="J53" s="95">
        <v>14</v>
      </c>
      <c r="K53" s="54">
        <v>3</v>
      </c>
      <c r="L53" s="701">
        <f>K53/J53</f>
        <v>0.21428571428571427</v>
      </c>
      <c r="M53" s="621" t="s">
        <v>606</v>
      </c>
      <c r="N53" s="88">
        <v>0</v>
      </c>
      <c r="O53" s="59">
        <v>0</v>
      </c>
      <c r="P53" s="702">
        <v>0</v>
      </c>
      <c r="Q53" s="624" t="s">
        <v>272</v>
      </c>
      <c r="R53" s="374">
        <v>0</v>
      </c>
      <c r="S53" s="375">
        <v>0</v>
      </c>
      <c r="T53" s="705">
        <v>0</v>
      </c>
      <c r="U53" s="627" t="s">
        <v>1158</v>
      </c>
      <c r="V53" s="91">
        <v>0</v>
      </c>
      <c r="W53" s="55">
        <v>0</v>
      </c>
      <c r="X53" s="271">
        <v>0</v>
      </c>
      <c r="Y53" s="631" t="s">
        <v>1455</v>
      </c>
      <c r="Z53" s="94">
        <v>0</v>
      </c>
      <c r="AA53" s="51">
        <v>0</v>
      </c>
      <c r="AB53" s="52">
        <v>0</v>
      </c>
      <c r="AC53" s="634" t="s">
        <v>603</v>
      </c>
      <c r="AD53" s="98">
        <v>9</v>
      </c>
      <c r="AE53" s="53">
        <v>-3</v>
      </c>
      <c r="AF53" s="1121">
        <f>AE53/AD53</f>
        <v>-0.3333333333333333</v>
      </c>
      <c r="AG53" s="637" t="s">
        <v>607</v>
      </c>
      <c r="AH53" s="713">
        <v>0</v>
      </c>
      <c r="AI53" s="267">
        <v>0</v>
      </c>
      <c r="AJ53" s="263">
        <v>0</v>
      </c>
      <c r="AK53" s="640" t="s">
        <v>608</v>
      </c>
      <c r="AL53" s="316">
        <v>0</v>
      </c>
      <c r="AM53" s="323">
        <v>0</v>
      </c>
      <c r="AN53" s="322">
        <v>0</v>
      </c>
      <c r="AO53" s="27">
        <v>10</v>
      </c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12" customHeight="1">
      <c r="A54" s="115" t="s">
        <v>963</v>
      </c>
      <c r="B54" s="1140" t="s">
        <v>963</v>
      </c>
      <c r="C54" s="37" t="s">
        <v>963</v>
      </c>
      <c r="D54" s="38" t="s">
        <v>963</v>
      </c>
      <c r="E54" s="697" t="s">
        <v>403</v>
      </c>
      <c r="F54" s="1141">
        <v>1</v>
      </c>
      <c r="G54" s="47">
        <v>-0.75</v>
      </c>
      <c r="H54" s="48">
        <f>F54/G54</f>
        <v>-1.3333333333333333</v>
      </c>
      <c r="I54" s="619" t="s">
        <v>963</v>
      </c>
      <c r="J54" s="1142" t="s">
        <v>963</v>
      </c>
      <c r="K54" s="42" t="s">
        <v>963</v>
      </c>
      <c r="L54" s="49" t="s">
        <v>963</v>
      </c>
      <c r="M54" s="621" t="s">
        <v>963</v>
      </c>
      <c r="N54" s="1143" t="s">
        <v>963</v>
      </c>
      <c r="O54" s="43" t="s">
        <v>963</v>
      </c>
      <c r="P54" s="44" t="s">
        <v>963</v>
      </c>
      <c r="Q54" s="624" t="s">
        <v>271</v>
      </c>
      <c r="R54" s="1144">
        <v>0</v>
      </c>
      <c r="S54" s="369">
        <v>0</v>
      </c>
      <c r="T54" s="368">
        <v>0</v>
      </c>
      <c r="U54" s="627" t="s">
        <v>611</v>
      </c>
      <c r="V54" s="1145">
        <v>10</v>
      </c>
      <c r="W54" s="39">
        <v>-1</v>
      </c>
      <c r="X54" s="46">
        <f>W54/V54</f>
        <v>-0.1</v>
      </c>
      <c r="Y54" s="631" t="s">
        <v>1456</v>
      </c>
      <c r="Z54" s="1146">
        <v>0</v>
      </c>
      <c r="AA54" s="40">
        <v>0</v>
      </c>
      <c r="AB54" s="41">
        <v>0</v>
      </c>
      <c r="AC54" s="1177" t="s">
        <v>357</v>
      </c>
      <c r="AD54" s="1448">
        <v>21</v>
      </c>
      <c r="AE54" s="805">
        <v>3.75</v>
      </c>
      <c r="AF54" s="1447">
        <f>AE54/AD54</f>
        <v>0.17857142857142858</v>
      </c>
      <c r="AG54" s="637" t="s">
        <v>963</v>
      </c>
      <c r="AH54" s="1149" t="s">
        <v>963</v>
      </c>
      <c r="AI54" s="264" t="s">
        <v>963</v>
      </c>
      <c r="AJ54" s="263" t="s">
        <v>963</v>
      </c>
      <c r="AK54" s="1651" t="s">
        <v>1450</v>
      </c>
      <c r="AL54" s="1652">
        <v>35</v>
      </c>
      <c r="AM54" s="1207">
        <v>4.25</v>
      </c>
      <c r="AN54" s="1206">
        <f>AM54/AL54</f>
        <v>0.12142857142857143</v>
      </c>
      <c r="AO54" s="27">
        <v>0.3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12" customHeight="1" thickBot="1">
      <c r="A55" s="135" t="s">
        <v>963</v>
      </c>
      <c r="B55" s="193" t="s">
        <v>963</v>
      </c>
      <c r="C55" s="162" t="s">
        <v>963</v>
      </c>
      <c r="D55" s="163" t="s">
        <v>963</v>
      </c>
      <c r="E55" s="1653" t="s">
        <v>1451</v>
      </c>
      <c r="F55" s="1654">
        <v>36</v>
      </c>
      <c r="G55" s="1717">
        <v>12</v>
      </c>
      <c r="H55" s="1718">
        <f>G55/F55</f>
        <v>0.3333333333333333</v>
      </c>
      <c r="I55" s="620" t="s">
        <v>963</v>
      </c>
      <c r="J55" s="194" t="s">
        <v>963</v>
      </c>
      <c r="K55" s="166" t="s">
        <v>963</v>
      </c>
      <c r="L55" s="178" t="s">
        <v>963</v>
      </c>
      <c r="M55" s="622" t="s">
        <v>963</v>
      </c>
      <c r="N55" s="167" t="s">
        <v>963</v>
      </c>
      <c r="O55" s="168" t="s">
        <v>963</v>
      </c>
      <c r="P55" s="851" t="s">
        <v>963</v>
      </c>
      <c r="Q55" s="625" t="s">
        <v>66</v>
      </c>
      <c r="R55" s="379">
        <v>13</v>
      </c>
      <c r="S55" s="380">
        <v>0.25</v>
      </c>
      <c r="T55" s="381">
        <f>S55/R55</f>
        <v>0.019230769230769232</v>
      </c>
      <c r="U55" s="628" t="s">
        <v>1159</v>
      </c>
      <c r="V55" s="170">
        <v>8</v>
      </c>
      <c r="W55" s="171">
        <v>-0.5</v>
      </c>
      <c r="X55" s="856">
        <f>W55/V55</f>
        <v>-0.0625</v>
      </c>
      <c r="Y55" s="632" t="s">
        <v>963</v>
      </c>
      <c r="Z55" s="191" t="s">
        <v>963</v>
      </c>
      <c r="AA55" s="68" t="s">
        <v>963</v>
      </c>
      <c r="AB55" s="69" t="s">
        <v>963</v>
      </c>
      <c r="AC55" s="635" t="s">
        <v>405</v>
      </c>
      <c r="AD55" s="188">
        <v>0</v>
      </c>
      <c r="AE55" s="173">
        <v>0</v>
      </c>
      <c r="AF55" s="859">
        <v>0</v>
      </c>
      <c r="AG55" s="638" t="s">
        <v>963</v>
      </c>
      <c r="AH55" s="1148" t="s">
        <v>963</v>
      </c>
      <c r="AI55" s="350" t="s">
        <v>963</v>
      </c>
      <c r="AJ55" s="643" t="s">
        <v>963</v>
      </c>
      <c r="AK55" s="641" t="s">
        <v>963</v>
      </c>
      <c r="AL55" s="1137" t="s">
        <v>963</v>
      </c>
      <c r="AM55" s="1138" t="s">
        <v>963</v>
      </c>
      <c r="AN55" s="1139" t="s">
        <v>963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12" customHeight="1" thickBot="1">
      <c r="A56" s="17" t="s">
        <v>964</v>
      </c>
      <c r="B56" s="81" t="s">
        <v>343</v>
      </c>
      <c r="C56" s="17" t="s">
        <v>349</v>
      </c>
      <c r="D56" s="240" t="s">
        <v>453</v>
      </c>
      <c r="E56" s="11" t="s">
        <v>964</v>
      </c>
      <c r="F56" s="249" t="s">
        <v>343</v>
      </c>
      <c r="G56" s="11" t="s">
        <v>349</v>
      </c>
      <c r="H56" s="250" t="s">
        <v>453</v>
      </c>
      <c r="I56" s="12" t="s">
        <v>964</v>
      </c>
      <c r="J56" s="251" t="s">
        <v>343</v>
      </c>
      <c r="K56" s="12" t="s">
        <v>349</v>
      </c>
      <c r="L56" s="252" t="s">
        <v>453</v>
      </c>
      <c r="M56" s="10" t="s">
        <v>964</v>
      </c>
      <c r="N56" s="20" t="s">
        <v>343</v>
      </c>
      <c r="O56" s="10" t="s">
        <v>349</v>
      </c>
      <c r="P56" s="18" t="s">
        <v>453</v>
      </c>
      <c r="Q56" s="386" t="s">
        <v>964</v>
      </c>
      <c r="R56" s="387" t="s">
        <v>343</v>
      </c>
      <c r="S56" s="386" t="s">
        <v>349</v>
      </c>
      <c r="T56" s="388" t="s">
        <v>453</v>
      </c>
      <c r="U56" s="206" t="s">
        <v>964</v>
      </c>
      <c r="V56" s="202" t="s">
        <v>343</v>
      </c>
      <c r="W56" s="206" t="s">
        <v>349</v>
      </c>
      <c r="X56" s="201" t="s">
        <v>453</v>
      </c>
      <c r="Y56" s="22" t="s">
        <v>964</v>
      </c>
      <c r="Z56" s="189" t="s">
        <v>343</v>
      </c>
      <c r="AA56" s="22" t="s">
        <v>349</v>
      </c>
      <c r="AB56" s="253" t="s">
        <v>453</v>
      </c>
      <c r="AC56" s="33" t="s">
        <v>964</v>
      </c>
      <c r="AD56" s="186" t="s">
        <v>343</v>
      </c>
      <c r="AE56" s="33" t="s">
        <v>349</v>
      </c>
      <c r="AF56" s="180" t="s">
        <v>453</v>
      </c>
      <c r="AG56" s="184" t="s">
        <v>964</v>
      </c>
      <c r="AH56" s="195" t="s">
        <v>343</v>
      </c>
      <c r="AI56" s="184" t="s">
        <v>349</v>
      </c>
      <c r="AJ56" s="185" t="s">
        <v>453</v>
      </c>
      <c r="AK56" s="317" t="s">
        <v>964</v>
      </c>
      <c r="AL56" s="318" t="s">
        <v>343</v>
      </c>
      <c r="AM56" s="317" t="s">
        <v>349</v>
      </c>
      <c r="AN56" s="317" t="s">
        <v>453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ht="12" customHeight="1">
      <c r="A57" s="138" t="s">
        <v>455</v>
      </c>
      <c r="B57" s="144">
        <f>B58+B59</f>
        <v>36</v>
      </c>
      <c r="C57" s="1424">
        <f>C58+C59</f>
        <v>2401.25</v>
      </c>
      <c r="D57" s="1423">
        <f>C57/B57</f>
        <v>66.70138888888889</v>
      </c>
      <c r="E57" s="141" t="s">
        <v>455</v>
      </c>
      <c r="F57" s="146">
        <f>F58+F59</f>
        <v>36</v>
      </c>
      <c r="G57" s="846">
        <f>G58+G59</f>
        <v>2375.5</v>
      </c>
      <c r="H57" s="254">
        <f>G57/F57</f>
        <v>65.98611111111111</v>
      </c>
      <c r="I57" s="915" t="s">
        <v>455</v>
      </c>
      <c r="J57" s="1821">
        <f>J58+J59</f>
        <v>36</v>
      </c>
      <c r="K57" s="914">
        <f>K58+K59</f>
        <v>2423</v>
      </c>
      <c r="L57" s="913">
        <f>K57/J57</f>
        <v>67.30555555555556</v>
      </c>
      <c r="M57" s="126" t="s">
        <v>455</v>
      </c>
      <c r="N57" s="147">
        <f>N58+N59</f>
        <v>36</v>
      </c>
      <c r="O57" s="644">
        <f>O58+O59</f>
        <v>2378.5</v>
      </c>
      <c r="P57" s="255">
        <f>O57/N57</f>
        <v>66.06944444444444</v>
      </c>
      <c r="Q57" s="910" t="s">
        <v>455</v>
      </c>
      <c r="R57" s="1824">
        <f>R58+R59</f>
        <v>36</v>
      </c>
      <c r="S57" s="911">
        <f>S58+S59</f>
        <v>2426.25</v>
      </c>
      <c r="T57" s="912">
        <f>S57/R57</f>
        <v>67.39583333333333</v>
      </c>
      <c r="U57" s="114" t="s">
        <v>455</v>
      </c>
      <c r="V57" s="148">
        <f>V58+V59</f>
        <v>36</v>
      </c>
      <c r="W57" s="683">
        <f>W58+W59</f>
        <v>2387.75</v>
      </c>
      <c r="X57" s="691">
        <f>W57/V57</f>
        <v>66.32638888888889</v>
      </c>
      <c r="Y57" s="1722" t="s">
        <v>455</v>
      </c>
      <c r="Z57" s="326">
        <f>Z58+Z59</f>
        <v>36</v>
      </c>
      <c r="AA57" s="1727">
        <f>AA58+AA59</f>
        <v>2405.75</v>
      </c>
      <c r="AB57" s="1721">
        <f>AA57/Z57</f>
        <v>66.82638888888889</v>
      </c>
      <c r="AC57" s="176" t="s">
        <v>455</v>
      </c>
      <c r="AD57" s="175">
        <f>AD58+AD59</f>
        <v>36</v>
      </c>
      <c r="AE57" s="687">
        <f>AE58+AE59</f>
        <v>2386.25</v>
      </c>
      <c r="AF57" s="256">
        <f>AE57/AD57</f>
        <v>66.28472222222223</v>
      </c>
      <c r="AG57" s="900" t="s">
        <v>1251</v>
      </c>
      <c r="AH57" s="1825">
        <f>AH58+AH59</f>
        <v>36</v>
      </c>
      <c r="AI57" s="899">
        <f>AI58+AI59</f>
        <v>2437</v>
      </c>
      <c r="AJ57" s="898">
        <f>AI57/AH57</f>
        <v>67.69444444444444</v>
      </c>
      <c r="AK57" s="1720" t="s">
        <v>455</v>
      </c>
      <c r="AL57" s="331">
        <f>AL58+AL59</f>
        <v>36</v>
      </c>
      <c r="AM57" s="685">
        <f>AM58+AM59</f>
        <v>2403.5</v>
      </c>
      <c r="AN57" s="1719">
        <f>AM57/AL57</f>
        <v>66.76388888888889</v>
      </c>
      <c r="AO57" s="27">
        <v>66.75</v>
      </c>
      <c r="AP57" s="27">
        <v>2405</v>
      </c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12" customHeight="1">
      <c r="A58" s="903" t="s">
        <v>456</v>
      </c>
      <c r="B58" s="1820">
        <v>18</v>
      </c>
      <c r="C58" s="902">
        <v>1211</v>
      </c>
      <c r="D58" s="901">
        <f>C58/B58</f>
        <v>67.27777777777777</v>
      </c>
      <c r="E58" s="116" t="s">
        <v>456</v>
      </c>
      <c r="F58" s="87">
        <v>18</v>
      </c>
      <c r="G58" s="681">
        <v>1195</v>
      </c>
      <c r="H58" s="257">
        <f>G58/F58</f>
        <v>66.38888888888889</v>
      </c>
      <c r="I58" s="906" t="s">
        <v>456</v>
      </c>
      <c r="J58" s="1822">
        <v>18</v>
      </c>
      <c r="K58" s="905">
        <v>1211</v>
      </c>
      <c r="L58" s="904">
        <f>K58/J58</f>
        <v>67.27777777777777</v>
      </c>
      <c r="M58" s="117" t="s">
        <v>456</v>
      </c>
      <c r="N58" s="86">
        <v>18</v>
      </c>
      <c r="O58" s="676">
        <v>1192</v>
      </c>
      <c r="P58" s="258">
        <f>O58/N58</f>
        <v>66.22222222222223</v>
      </c>
      <c r="Q58" s="385" t="s">
        <v>456</v>
      </c>
      <c r="R58" s="373">
        <v>18</v>
      </c>
      <c r="S58" s="1725">
        <v>1207.75</v>
      </c>
      <c r="T58" s="1471">
        <f>S58/R58</f>
        <v>67.09722222222223</v>
      </c>
      <c r="U58" s="132" t="s">
        <v>456</v>
      </c>
      <c r="V58" s="92">
        <v>18</v>
      </c>
      <c r="W58" s="682">
        <v>1189.75</v>
      </c>
      <c r="X58" s="690">
        <f>W58/V58</f>
        <v>66.09722222222223</v>
      </c>
      <c r="Y58" s="284" t="s">
        <v>456</v>
      </c>
      <c r="Z58" s="93">
        <v>18</v>
      </c>
      <c r="AA58" s="1726">
        <v>1204</v>
      </c>
      <c r="AB58" s="692">
        <f>AA58/Z58</f>
        <v>66.88888888888889</v>
      </c>
      <c r="AC58" s="120" t="s">
        <v>456</v>
      </c>
      <c r="AD58" s="63">
        <v>18</v>
      </c>
      <c r="AE58" s="686">
        <v>1192.25</v>
      </c>
      <c r="AF58" s="259">
        <f>AE58/AD58</f>
        <v>66.23611111111111</v>
      </c>
      <c r="AG58" s="896" t="s">
        <v>984</v>
      </c>
      <c r="AH58" s="1826">
        <v>18</v>
      </c>
      <c r="AI58" s="897">
        <v>1218.75</v>
      </c>
      <c r="AJ58" s="898">
        <f>AI58/AH58</f>
        <v>67.70833333333333</v>
      </c>
      <c r="AK58" s="297" t="s">
        <v>456</v>
      </c>
      <c r="AL58" s="314">
        <v>18</v>
      </c>
      <c r="AM58" s="684">
        <v>1201.75</v>
      </c>
      <c r="AN58" s="693">
        <f>AM58/AL58</f>
        <v>66.76388888888889</v>
      </c>
      <c r="AO58" s="27">
        <v>67</v>
      </c>
      <c r="AP58" s="27">
        <v>1202.5</v>
      </c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12" customHeight="1" thickBot="1">
      <c r="A59" s="115" t="s">
        <v>457</v>
      </c>
      <c r="B59" s="64">
        <v>18</v>
      </c>
      <c r="C59" s="680">
        <v>1190.25</v>
      </c>
      <c r="D59" s="689">
        <f>C59/B59</f>
        <v>66.125</v>
      </c>
      <c r="E59" s="116" t="s">
        <v>457</v>
      </c>
      <c r="F59" s="87">
        <v>18</v>
      </c>
      <c r="G59" s="681">
        <v>1180.5</v>
      </c>
      <c r="H59" s="257">
        <f>G59/F59</f>
        <v>65.58333333333333</v>
      </c>
      <c r="I59" s="906" t="s">
        <v>457</v>
      </c>
      <c r="J59" s="1822">
        <v>18</v>
      </c>
      <c r="K59" s="905">
        <v>1212</v>
      </c>
      <c r="L59" s="904">
        <f>K59/J59</f>
        <v>67.33333333333333</v>
      </c>
      <c r="M59" s="117" t="s">
        <v>457</v>
      </c>
      <c r="N59" s="86">
        <v>18</v>
      </c>
      <c r="O59" s="676">
        <v>1186.5</v>
      </c>
      <c r="P59" s="258">
        <f>O59/N59</f>
        <v>65.91666666666667</v>
      </c>
      <c r="Q59" s="907" t="s">
        <v>1252</v>
      </c>
      <c r="R59" s="1823">
        <v>18</v>
      </c>
      <c r="S59" s="908">
        <v>1218.5</v>
      </c>
      <c r="T59" s="909">
        <f>S59/R59</f>
        <v>67.69444444444444</v>
      </c>
      <c r="U59" s="132" t="s">
        <v>457</v>
      </c>
      <c r="V59" s="92">
        <v>18</v>
      </c>
      <c r="W59" s="682">
        <v>1198</v>
      </c>
      <c r="X59" s="690">
        <f>W59/V59</f>
        <v>66.55555555555556</v>
      </c>
      <c r="Y59" s="119" t="s">
        <v>457</v>
      </c>
      <c r="Z59" s="93">
        <v>18</v>
      </c>
      <c r="AA59" s="688">
        <v>1201.75</v>
      </c>
      <c r="AB59" s="692">
        <f>AA59/Z59</f>
        <v>66.76388888888889</v>
      </c>
      <c r="AC59" s="120" t="s">
        <v>457</v>
      </c>
      <c r="AD59" s="63">
        <v>18</v>
      </c>
      <c r="AE59" s="686">
        <v>1194</v>
      </c>
      <c r="AF59" s="259">
        <f>AE59/AD59</f>
        <v>66.33333333333333</v>
      </c>
      <c r="AG59" s="896" t="s">
        <v>457</v>
      </c>
      <c r="AH59" s="1826">
        <v>18</v>
      </c>
      <c r="AI59" s="897">
        <v>1218.25</v>
      </c>
      <c r="AJ59" s="898">
        <f>AI59/AH59</f>
        <v>67.68055555555556</v>
      </c>
      <c r="AK59" s="297" t="s">
        <v>457</v>
      </c>
      <c r="AL59" s="314">
        <v>18</v>
      </c>
      <c r="AM59" s="684">
        <v>1201.75</v>
      </c>
      <c r="AN59" s="693">
        <f>AM59/AL59</f>
        <v>66.76388888888889</v>
      </c>
      <c r="AO59" s="27">
        <v>67</v>
      </c>
      <c r="AP59" s="27">
        <v>1202.5</v>
      </c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12" customHeight="1" thickBot="1">
      <c r="A60" s="17" t="s">
        <v>976</v>
      </c>
      <c r="B60" s="81" t="s">
        <v>343</v>
      </c>
      <c r="C60" s="17" t="s">
        <v>349</v>
      </c>
      <c r="D60" s="17" t="s">
        <v>453</v>
      </c>
      <c r="E60" s="14" t="s">
        <v>976</v>
      </c>
      <c r="F60" s="13" t="s">
        <v>343</v>
      </c>
      <c r="G60" s="14" t="s">
        <v>349</v>
      </c>
      <c r="H60" s="15" t="s">
        <v>453</v>
      </c>
      <c r="I60" s="16" t="s">
        <v>976</v>
      </c>
      <c r="J60" s="82" t="s">
        <v>343</v>
      </c>
      <c r="K60" s="16" t="s">
        <v>349</v>
      </c>
      <c r="L60" s="16" t="s">
        <v>453</v>
      </c>
      <c r="M60" s="10" t="s">
        <v>976</v>
      </c>
      <c r="N60" s="20" t="s">
        <v>343</v>
      </c>
      <c r="O60" s="10" t="s">
        <v>349</v>
      </c>
      <c r="P60" s="18" t="s">
        <v>453</v>
      </c>
      <c r="Q60" s="386" t="s">
        <v>976</v>
      </c>
      <c r="R60" s="387" t="s">
        <v>343</v>
      </c>
      <c r="S60" s="386" t="s">
        <v>349</v>
      </c>
      <c r="T60" s="386" t="s">
        <v>453</v>
      </c>
      <c r="U60" s="206" t="s">
        <v>976</v>
      </c>
      <c r="V60" s="202" t="s">
        <v>343</v>
      </c>
      <c r="W60" s="206" t="s">
        <v>349</v>
      </c>
      <c r="X60" s="201" t="s">
        <v>453</v>
      </c>
      <c r="Y60" s="21" t="s">
        <v>976</v>
      </c>
      <c r="Z60" s="85" t="s">
        <v>343</v>
      </c>
      <c r="AA60" s="21" t="s">
        <v>349</v>
      </c>
      <c r="AB60" s="21" t="s">
        <v>453</v>
      </c>
      <c r="AC60" s="32" t="s">
        <v>976</v>
      </c>
      <c r="AD60" s="84" t="s">
        <v>343</v>
      </c>
      <c r="AE60" s="32" t="s">
        <v>349</v>
      </c>
      <c r="AF60" s="83" t="s">
        <v>453</v>
      </c>
      <c r="AG60" s="184" t="s">
        <v>976</v>
      </c>
      <c r="AH60" s="195" t="s">
        <v>343</v>
      </c>
      <c r="AI60" s="184" t="s">
        <v>349</v>
      </c>
      <c r="AJ60" s="185" t="s">
        <v>453</v>
      </c>
      <c r="AK60" s="317" t="s">
        <v>976</v>
      </c>
      <c r="AL60" s="318" t="s">
        <v>343</v>
      </c>
      <c r="AM60" s="317" t="s">
        <v>349</v>
      </c>
      <c r="AN60" s="317" t="s">
        <v>453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12" customHeight="1" thickBot="1">
      <c r="A61" s="298">
        <v>1</v>
      </c>
      <c r="B61" s="192">
        <v>0</v>
      </c>
      <c r="C61" s="155">
        <v>0</v>
      </c>
      <c r="D61" s="353">
        <v>1</v>
      </c>
      <c r="E61" s="116">
        <v>0</v>
      </c>
      <c r="F61" s="156">
        <v>0</v>
      </c>
      <c r="G61" s="157">
        <v>0</v>
      </c>
      <c r="H61" s="143">
        <v>0</v>
      </c>
      <c r="I61" s="276">
        <v>1</v>
      </c>
      <c r="J61" s="90">
        <v>0</v>
      </c>
      <c r="K61" s="281">
        <v>1</v>
      </c>
      <c r="L61" s="282">
        <v>1</v>
      </c>
      <c r="M61" s="117">
        <v>0</v>
      </c>
      <c r="N61" s="160">
        <v>0</v>
      </c>
      <c r="O61" s="158">
        <v>0</v>
      </c>
      <c r="P61" s="161">
        <v>0</v>
      </c>
      <c r="Q61" s="366">
        <v>0</v>
      </c>
      <c r="R61" s="376">
        <v>0</v>
      </c>
      <c r="S61" s="377">
        <v>0</v>
      </c>
      <c r="T61" s="382">
        <v>0</v>
      </c>
      <c r="U61" s="277">
        <v>1</v>
      </c>
      <c r="V61" s="151">
        <v>0</v>
      </c>
      <c r="W61" s="356">
        <v>1</v>
      </c>
      <c r="X61" s="283">
        <v>1</v>
      </c>
      <c r="Y61" s="284">
        <v>1</v>
      </c>
      <c r="Z61" s="190">
        <v>0</v>
      </c>
      <c r="AA61" s="66">
        <v>0</v>
      </c>
      <c r="AB61" s="285">
        <v>1</v>
      </c>
      <c r="AC61" s="149">
        <v>1</v>
      </c>
      <c r="AD61" s="187">
        <v>0</v>
      </c>
      <c r="AE61" s="154">
        <v>0</v>
      </c>
      <c r="AF61" s="292">
        <v>1</v>
      </c>
      <c r="AG61" s="287">
        <v>1</v>
      </c>
      <c r="AH61" s="293">
        <v>0</v>
      </c>
      <c r="AI61" s="291">
        <v>1</v>
      </c>
      <c r="AJ61" s="286">
        <v>1</v>
      </c>
      <c r="AK61" s="301">
        <v>0</v>
      </c>
      <c r="AL61" s="311">
        <v>0</v>
      </c>
      <c r="AM61" s="309">
        <v>0</v>
      </c>
      <c r="AN61" s="300">
        <v>0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12" customHeight="1" thickBot="1">
      <c r="A62" s="17" t="s">
        <v>977</v>
      </c>
      <c r="B62" s="81" t="s">
        <v>343</v>
      </c>
      <c r="C62" s="17" t="s">
        <v>349</v>
      </c>
      <c r="D62" s="17" t="s">
        <v>453</v>
      </c>
      <c r="E62" s="14" t="s">
        <v>977</v>
      </c>
      <c r="F62" s="13" t="s">
        <v>343</v>
      </c>
      <c r="G62" s="14" t="s">
        <v>349</v>
      </c>
      <c r="H62" s="15" t="s">
        <v>453</v>
      </c>
      <c r="I62" s="16" t="s">
        <v>977</v>
      </c>
      <c r="J62" s="82" t="s">
        <v>343</v>
      </c>
      <c r="K62" s="16" t="s">
        <v>349</v>
      </c>
      <c r="L62" s="16" t="s">
        <v>453</v>
      </c>
      <c r="M62" s="10" t="s">
        <v>977</v>
      </c>
      <c r="N62" s="20" t="s">
        <v>343</v>
      </c>
      <c r="O62" s="10" t="s">
        <v>349</v>
      </c>
      <c r="P62" s="18" t="s">
        <v>453</v>
      </c>
      <c r="Q62" s="386" t="s">
        <v>977</v>
      </c>
      <c r="R62" s="387" t="s">
        <v>343</v>
      </c>
      <c r="S62" s="386" t="s">
        <v>349</v>
      </c>
      <c r="T62" s="386" t="s">
        <v>453</v>
      </c>
      <c r="U62" s="206" t="s">
        <v>977</v>
      </c>
      <c r="V62" s="202" t="s">
        <v>343</v>
      </c>
      <c r="W62" s="206" t="s">
        <v>349</v>
      </c>
      <c r="X62" s="201" t="s">
        <v>453</v>
      </c>
      <c r="Y62" s="21" t="s">
        <v>977</v>
      </c>
      <c r="Z62" s="85" t="s">
        <v>343</v>
      </c>
      <c r="AA62" s="21" t="s">
        <v>349</v>
      </c>
      <c r="AB62" s="21" t="s">
        <v>453</v>
      </c>
      <c r="AC62" s="32" t="s">
        <v>977</v>
      </c>
      <c r="AD62" s="84" t="s">
        <v>343</v>
      </c>
      <c r="AE62" s="32" t="s">
        <v>349</v>
      </c>
      <c r="AF62" s="83" t="s">
        <v>453</v>
      </c>
      <c r="AG62" s="184" t="s">
        <v>977</v>
      </c>
      <c r="AH62" s="195" t="s">
        <v>343</v>
      </c>
      <c r="AI62" s="184" t="s">
        <v>349</v>
      </c>
      <c r="AJ62" s="185" t="s">
        <v>453</v>
      </c>
      <c r="AK62" s="317" t="s">
        <v>977</v>
      </c>
      <c r="AL62" s="318" t="s">
        <v>343</v>
      </c>
      <c r="AM62" s="317" t="s">
        <v>349</v>
      </c>
      <c r="AN62" s="317" t="s">
        <v>453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12" customHeight="1" thickBot="1">
      <c r="A63" s="115">
        <v>0</v>
      </c>
      <c r="B63" s="192">
        <v>0</v>
      </c>
      <c r="C63" s="155">
        <v>0</v>
      </c>
      <c r="D63" s="150">
        <v>0</v>
      </c>
      <c r="E63" s="116">
        <v>1</v>
      </c>
      <c r="F63" s="156">
        <v>0</v>
      </c>
      <c r="G63" s="157">
        <v>1</v>
      </c>
      <c r="H63" s="143">
        <v>1</v>
      </c>
      <c r="I63" s="118">
        <v>1</v>
      </c>
      <c r="J63" s="90">
        <v>0</v>
      </c>
      <c r="K63" s="65">
        <v>1</v>
      </c>
      <c r="L63" s="159">
        <v>1</v>
      </c>
      <c r="M63" s="117">
        <v>0</v>
      </c>
      <c r="N63" s="160">
        <v>0</v>
      </c>
      <c r="O63" s="158">
        <v>0</v>
      </c>
      <c r="P63" s="161">
        <v>0</v>
      </c>
      <c r="Q63" s="366">
        <v>1</v>
      </c>
      <c r="R63" s="376">
        <v>1</v>
      </c>
      <c r="S63" s="377">
        <v>1</v>
      </c>
      <c r="T63" s="382">
        <v>0</v>
      </c>
      <c r="U63" s="132">
        <v>1</v>
      </c>
      <c r="V63" s="151">
        <v>1</v>
      </c>
      <c r="W63" s="152">
        <v>1</v>
      </c>
      <c r="X63" s="153">
        <v>0</v>
      </c>
      <c r="Y63" s="119">
        <v>0</v>
      </c>
      <c r="Z63" s="190">
        <v>0</v>
      </c>
      <c r="AA63" s="66">
        <v>0</v>
      </c>
      <c r="AB63" s="67">
        <v>0</v>
      </c>
      <c r="AC63" s="120">
        <v>1</v>
      </c>
      <c r="AD63" s="187">
        <v>1</v>
      </c>
      <c r="AE63" s="154">
        <v>1</v>
      </c>
      <c r="AF63" s="182">
        <v>0</v>
      </c>
      <c r="AG63" s="287">
        <v>3</v>
      </c>
      <c r="AH63" s="293">
        <v>1</v>
      </c>
      <c r="AI63" s="295">
        <v>1</v>
      </c>
      <c r="AJ63" s="286">
        <v>3</v>
      </c>
      <c r="AK63" s="288">
        <v>2</v>
      </c>
      <c r="AL63" s="311">
        <v>1</v>
      </c>
      <c r="AM63" s="352">
        <v>2</v>
      </c>
      <c r="AN63" s="289">
        <v>2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12" customHeight="1" thickBot="1">
      <c r="A64" s="17" t="s">
        <v>454</v>
      </c>
      <c r="B64" s="81" t="s">
        <v>343</v>
      </c>
      <c r="C64" s="17" t="s">
        <v>349</v>
      </c>
      <c r="D64" s="17" t="s">
        <v>453</v>
      </c>
      <c r="E64" s="14" t="s">
        <v>454</v>
      </c>
      <c r="F64" s="13" t="s">
        <v>343</v>
      </c>
      <c r="G64" s="14" t="s">
        <v>349</v>
      </c>
      <c r="H64" s="15" t="s">
        <v>453</v>
      </c>
      <c r="I64" s="16" t="s">
        <v>454</v>
      </c>
      <c r="J64" s="82" t="s">
        <v>343</v>
      </c>
      <c r="K64" s="16" t="s">
        <v>349</v>
      </c>
      <c r="L64" s="16" t="s">
        <v>453</v>
      </c>
      <c r="M64" s="10" t="s">
        <v>454</v>
      </c>
      <c r="N64" s="20" t="s">
        <v>343</v>
      </c>
      <c r="O64" s="10" t="s">
        <v>349</v>
      </c>
      <c r="P64" s="18" t="s">
        <v>453</v>
      </c>
      <c r="Q64" s="386" t="s">
        <v>454</v>
      </c>
      <c r="R64" s="387" t="s">
        <v>343</v>
      </c>
      <c r="S64" s="386" t="s">
        <v>349</v>
      </c>
      <c r="T64" s="386" t="s">
        <v>453</v>
      </c>
      <c r="U64" s="206" t="s">
        <v>454</v>
      </c>
      <c r="V64" s="202" t="s">
        <v>343</v>
      </c>
      <c r="W64" s="206" t="s">
        <v>349</v>
      </c>
      <c r="X64" s="201" t="s">
        <v>453</v>
      </c>
      <c r="Y64" s="21" t="s">
        <v>454</v>
      </c>
      <c r="Z64" s="85" t="s">
        <v>343</v>
      </c>
      <c r="AA64" s="21" t="s">
        <v>349</v>
      </c>
      <c r="AB64" s="21" t="s">
        <v>453</v>
      </c>
      <c r="AC64" s="32" t="s">
        <v>454</v>
      </c>
      <c r="AD64" s="84" t="s">
        <v>343</v>
      </c>
      <c r="AE64" s="32" t="s">
        <v>349</v>
      </c>
      <c r="AF64" s="83" t="s">
        <v>453</v>
      </c>
      <c r="AG64" s="184" t="s">
        <v>454</v>
      </c>
      <c r="AH64" s="195" t="s">
        <v>343</v>
      </c>
      <c r="AI64" s="184" t="s">
        <v>349</v>
      </c>
      <c r="AJ64" s="185" t="s">
        <v>453</v>
      </c>
      <c r="AK64" s="317" t="s">
        <v>454</v>
      </c>
      <c r="AL64" s="318" t="s">
        <v>343</v>
      </c>
      <c r="AM64" s="317" t="s">
        <v>349</v>
      </c>
      <c r="AN64" s="317" t="s">
        <v>453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ht="12" customHeight="1" thickBot="1">
      <c r="A65" s="298">
        <v>2</v>
      </c>
      <c r="B65" s="192">
        <v>0</v>
      </c>
      <c r="C65" s="155">
        <v>1</v>
      </c>
      <c r="D65" s="150">
        <v>1</v>
      </c>
      <c r="E65" s="116">
        <v>1</v>
      </c>
      <c r="F65" s="156">
        <v>0</v>
      </c>
      <c r="G65" s="157">
        <v>0</v>
      </c>
      <c r="H65" s="143">
        <v>1</v>
      </c>
      <c r="I65" s="276">
        <v>2</v>
      </c>
      <c r="J65" s="90">
        <v>0</v>
      </c>
      <c r="K65" s="65">
        <v>0</v>
      </c>
      <c r="L65" s="282">
        <v>2</v>
      </c>
      <c r="M65" s="101">
        <v>4</v>
      </c>
      <c r="N65" s="160">
        <v>1</v>
      </c>
      <c r="O65" s="355">
        <v>2</v>
      </c>
      <c r="P65" s="299">
        <v>2</v>
      </c>
      <c r="Q65" s="385">
        <v>3</v>
      </c>
      <c r="R65" s="376">
        <v>1</v>
      </c>
      <c r="S65" s="384">
        <v>2</v>
      </c>
      <c r="T65" s="383">
        <v>2</v>
      </c>
      <c r="U65" s="277">
        <v>2</v>
      </c>
      <c r="V65" s="151">
        <v>1</v>
      </c>
      <c r="W65" s="152">
        <v>1</v>
      </c>
      <c r="X65" s="283">
        <v>2</v>
      </c>
      <c r="Y65" s="284">
        <v>2</v>
      </c>
      <c r="Z65" s="190">
        <v>1</v>
      </c>
      <c r="AA65" s="66">
        <v>1</v>
      </c>
      <c r="AB65" s="285">
        <v>2</v>
      </c>
      <c r="AC65" s="149">
        <v>3</v>
      </c>
      <c r="AD65" s="187">
        <v>1</v>
      </c>
      <c r="AE65" s="154">
        <v>1</v>
      </c>
      <c r="AF65" s="292">
        <v>2</v>
      </c>
      <c r="AG65" s="287">
        <v>4</v>
      </c>
      <c r="AH65" s="351">
        <v>2</v>
      </c>
      <c r="AI65" s="291">
        <v>4</v>
      </c>
      <c r="AJ65" s="286">
        <v>3</v>
      </c>
      <c r="AK65" s="288">
        <v>3</v>
      </c>
      <c r="AL65" s="290">
        <v>2</v>
      </c>
      <c r="AM65" s="352">
        <v>3</v>
      </c>
      <c r="AN65" s="300">
        <v>1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12" customHeight="1" thickBot="1">
      <c r="A66" s="17" t="s">
        <v>979</v>
      </c>
      <c r="B66" s="81" t="s">
        <v>343</v>
      </c>
      <c r="C66" s="17" t="s">
        <v>349</v>
      </c>
      <c r="D66" s="17" t="s">
        <v>453</v>
      </c>
      <c r="E66" s="14" t="s">
        <v>979</v>
      </c>
      <c r="F66" s="13" t="s">
        <v>343</v>
      </c>
      <c r="G66" s="14" t="s">
        <v>349</v>
      </c>
      <c r="H66" s="15" t="s">
        <v>453</v>
      </c>
      <c r="I66" s="16" t="s">
        <v>979</v>
      </c>
      <c r="J66" s="82" t="s">
        <v>343</v>
      </c>
      <c r="K66" s="16" t="s">
        <v>349</v>
      </c>
      <c r="L66" s="16" t="s">
        <v>453</v>
      </c>
      <c r="M66" s="10" t="s">
        <v>979</v>
      </c>
      <c r="N66" s="20" t="s">
        <v>343</v>
      </c>
      <c r="O66" s="10" t="s">
        <v>349</v>
      </c>
      <c r="P66" s="18" t="s">
        <v>453</v>
      </c>
      <c r="Q66" s="386" t="s">
        <v>979</v>
      </c>
      <c r="R66" s="387" t="s">
        <v>343</v>
      </c>
      <c r="S66" s="386" t="s">
        <v>349</v>
      </c>
      <c r="T66" s="386" t="s">
        <v>453</v>
      </c>
      <c r="U66" s="206" t="s">
        <v>979</v>
      </c>
      <c r="V66" s="202" t="s">
        <v>343</v>
      </c>
      <c r="W66" s="206" t="s">
        <v>349</v>
      </c>
      <c r="X66" s="201" t="s">
        <v>453</v>
      </c>
      <c r="Y66" s="21" t="s">
        <v>979</v>
      </c>
      <c r="Z66" s="85" t="s">
        <v>343</v>
      </c>
      <c r="AA66" s="21" t="s">
        <v>349</v>
      </c>
      <c r="AB66" s="21" t="s">
        <v>453</v>
      </c>
      <c r="AC66" s="32" t="s">
        <v>979</v>
      </c>
      <c r="AD66" s="84" t="s">
        <v>343</v>
      </c>
      <c r="AE66" s="32" t="s">
        <v>349</v>
      </c>
      <c r="AF66" s="83" t="s">
        <v>453</v>
      </c>
      <c r="AG66" s="184" t="s">
        <v>979</v>
      </c>
      <c r="AH66" s="195" t="s">
        <v>343</v>
      </c>
      <c r="AI66" s="184" t="s">
        <v>349</v>
      </c>
      <c r="AJ66" s="185" t="s">
        <v>453</v>
      </c>
      <c r="AK66" s="317" t="s">
        <v>979</v>
      </c>
      <c r="AL66" s="318" t="s">
        <v>343</v>
      </c>
      <c r="AM66" s="317" t="s">
        <v>349</v>
      </c>
      <c r="AN66" s="317" t="s">
        <v>453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ht="12" customHeight="1" thickBot="1">
      <c r="A67" s="1734">
        <v>2</v>
      </c>
      <c r="B67" s="193">
        <v>1</v>
      </c>
      <c r="C67" s="162">
        <v>1</v>
      </c>
      <c r="D67" s="163">
        <v>1</v>
      </c>
      <c r="E67" s="121">
        <v>0</v>
      </c>
      <c r="F67" s="174">
        <v>0</v>
      </c>
      <c r="G67" s="164">
        <v>0</v>
      </c>
      <c r="H67" s="165">
        <v>0</v>
      </c>
      <c r="I67" s="1733">
        <v>2</v>
      </c>
      <c r="J67" s="194">
        <v>0</v>
      </c>
      <c r="K67" s="166">
        <v>1</v>
      </c>
      <c r="L67" s="1732">
        <v>2</v>
      </c>
      <c r="M67" s="122">
        <v>1</v>
      </c>
      <c r="N67" s="167">
        <v>0</v>
      </c>
      <c r="O67" s="168">
        <v>1</v>
      </c>
      <c r="P67" s="169">
        <v>0</v>
      </c>
      <c r="Q67" s="1731">
        <v>3</v>
      </c>
      <c r="R67" s="1730">
        <v>3</v>
      </c>
      <c r="S67" s="1729">
        <v>3</v>
      </c>
      <c r="T67" s="1728">
        <v>3</v>
      </c>
      <c r="U67" s="123">
        <v>1</v>
      </c>
      <c r="V67" s="170">
        <v>0</v>
      </c>
      <c r="W67" s="171">
        <v>1</v>
      </c>
      <c r="X67" s="172">
        <v>1</v>
      </c>
      <c r="Y67" s="124">
        <v>1</v>
      </c>
      <c r="Z67" s="191">
        <v>0</v>
      </c>
      <c r="AA67" s="68">
        <v>0</v>
      </c>
      <c r="AB67" s="69">
        <v>1</v>
      </c>
      <c r="AC67" s="125">
        <v>0</v>
      </c>
      <c r="AD67" s="188">
        <v>0</v>
      </c>
      <c r="AE67" s="173">
        <v>0</v>
      </c>
      <c r="AF67" s="183">
        <v>0</v>
      </c>
      <c r="AG67" s="287">
        <v>2</v>
      </c>
      <c r="AH67" s="293">
        <v>0</v>
      </c>
      <c r="AI67" s="295">
        <v>1</v>
      </c>
      <c r="AJ67" s="286">
        <v>2</v>
      </c>
      <c r="AK67" s="288">
        <v>2</v>
      </c>
      <c r="AL67" s="311">
        <v>1</v>
      </c>
      <c r="AM67" s="309">
        <v>1</v>
      </c>
      <c r="AN67" s="300">
        <v>1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12" customHeight="1" thickBot="1">
      <c r="A68" s="17" t="s">
        <v>1155</v>
      </c>
      <c r="B68" s="81" t="s">
        <v>343</v>
      </c>
      <c r="C68" s="17" t="s">
        <v>349</v>
      </c>
      <c r="D68" s="17" t="s">
        <v>453</v>
      </c>
      <c r="E68" s="14" t="s">
        <v>1155</v>
      </c>
      <c r="F68" s="13" t="s">
        <v>343</v>
      </c>
      <c r="G68" s="14" t="s">
        <v>349</v>
      </c>
      <c r="H68" s="15" t="s">
        <v>453</v>
      </c>
      <c r="I68" s="16" t="s">
        <v>1155</v>
      </c>
      <c r="J68" s="82" t="s">
        <v>343</v>
      </c>
      <c r="K68" s="16" t="s">
        <v>349</v>
      </c>
      <c r="L68" s="16" t="s">
        <v>453</v>
      </c>
      <c r="M68" s="10" t="s">
        <v>1155</v>
      </c>
      <c r="N68" s="20" t="s">
        <v>343</v>
      </c>
      <c r="O68" s="10" t="s">
        <v>349</v>
      </c>
      <c r="P68" s="18" t="s">
        <v>453</v>
      </c>
      <c r="Q68" s="386" t="s">
        <v>1155</v>
      </c>
      <c r="R68" s="387" t="s">
        <v>343</v>
      </c>
      <c r="S68" s="386" t="s">
        <v>349</v>
      </c>
      <c r="T68" s="386" t="s">
        <v>453</v>
      </c>
      <c r="U68" s="206" t="s">
        <v>1155</v>
      </c>
      <c r="V68" s="202" t="s">
        <v>343</v>
      </c>
      <c r="W68" s="206" t="s">
        <v>349</v>
      </c>
      <c r="X68" s="201" t="s">
        <v>453</v>
      </c>
      <c r="Y68" s="21" t="s">
        <v>1155</v>
      </c>
      <c r="Z68" s="85" t="s">
        <v>343</v>
      </c>
      <c r="AA68" s="21" t="s">
        <v>349</v>
      </c>
      <c r="AB68" s="21" t="s">
        <v>453</v>
      </c>
      <c r="AC68" s="32" t="s">
        <v>1155</v>
      </c>
      <c r="AD68" s="84" t="s">
        <v>343</v>
      </c>
      <c r="AE68" s="32" t="s">
        <v>349</v>
      </c>
      <c r="AF68" s="83" t="s">
        <v>453</v>
      </c>
      <c r="AG68" s="184" t="s">
        <v>1155</v>
      </c>
      <c r="AH68" s="195" t="s">
        <v>343</v>
      </c>
      <c r="AI68" s="184" t="s">
        <v>349</v>
      </c>
      <c r="AJ68" s="185" t="s">
        <v>453</v>
      </c>
      <c r="AK68" s="317" t="s">
        <v>1155</v>
      </c>
      <c r="AL68" s="318" t="s">
        <v>343</v>
      </c>
      <c r="AM68" s="317" t="s">
        <v>349</v>
      </c>
      <c r="AN68" s="317" t="s">
        <v>453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ht="12" customHeight="1" thickBot="1">
      <c r="A69" s="1734">
        <v>1</v>
      </c>
      <c r="B69" s="1742">
        <v>1</v>
      </c>
      <c r="C69" s="1743">
        <v>1</v>
      </c>
      <c r="D69" s="163">
        <v>0</v>
      </c>
      <c r="E69" s="1744">
        <v>1</v>
      </c>
      <c r="F69" s="1745">
        <v>1</v>
      </c>
      <c r="G69" s="1746">
        <v>1</v>
      </c>
      <c r="H69" s="1747">
        <v>1</v>
      </c>
      <c r="I69" s="136">
        <v>0</v>
      </c>
      <c r="J69" s="194">
        <v>0</v>
      </c>
      <c r="K69" s="166">
        <v>0</v>
      </c>
      <c r="L69" s="178">
        <v>0</v>
      </c>
      <c r="M69" s="102">
        <v>1</v>
      </c>
      <c r="N69" s="1741">
        <v>1</v>
      </c>
      <c r="O69" s="1740">
        <v>1</v>
      </c>
      <c r="P69" s="1739">
        <v>1</v>
      </c>
      <c r="Q69" s="370">
        <v>0</v>
      </c>
      <c r="R69" s="379">
        <v>0</v>
      </c>
      <c r="S69" s="380">
        <v>0</v>
      </c>
      <c r="T69" s="381">
        <v>0</v>
      </c>
      <c r="U69" s="123">
        <v>0</v>
      </c>
      <c r="V69" s="170">
        <v>0</v>
      </c>
      <c r="W69" s="171">
        <v>0</v>
      </c>
      <c r="X69" s="172">
        <v>0</v>
      </c>
      <c r="Y69" s="1738">
        <v>1</v>
      </c>
      <c r="Z69" s="1737">
        <v>1</v>
      </c>
      <c r="AA69" s="1736">
        <v>1</v>
      </c>
      <c r="AB69" s="1735">
        <v>1</v>
      </c>
      <c r="AC69" s="125">
        <v>0</v>
      </c>
      <c r="AD69" s="188">
        <v>0</v>
      </c>
      <c r="AE69" s="173">
        <v>0</v>
      </c>
      <c r="AF69" s="183">
        <v>0</v>
      </c>
      <c r="AG69" s="287">
        <v>1</v>
      </c>
      <c r="AH69" s="351">
        <v>1</v>
      </c>
      <c r="AI69" s="291">
        <v>1</v>
      </c>
      <c r="AJ69" s="286">
        <v>1</v>
      </c>
      <c r="AK69" s="288">
        <v>1</v>
      </c>
      <c r="AL69" s="290">
        <v>1</v>
      </c>
      <c r="AM69" s="309">
        <v>0</v>
      </c>
      <c r="AN69" s="300">
        <v>0</v>
      </c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ht="12" customHeight="1" thickBot="1">
      <c r="A70" s="17" t="s">
        <v>964</v>
      </c>
      <c r="B70" s="81" t="s">
        <v>343</v>
      </c>
      <c r="C70" s="17" t="s">
        <v>349</v>
      </c>
      <c r="D70" s="17" t="s">
        <v>453</v>
      </c>
      <c r="E70" s="14" t="s">
        <v>964</v>
      </c>
      <c r="F70" s="13" t="s">
        <v>343</v>
      </c>
      <c r="G70" s="14" t="s">
        <v>349</v>
      </c>
      <c r="H70" s="15" t="s">
        <v>453</v>
      </c>
      <c r="I70" s="16" t="s">
        <v>964</v>
      </c>
      <c r="J70" s="82" t="s">
        <v>343</v>
      </c>
      <c r="K70" s="16" t="s">
        <v>349</v>
      </c>
      <c r="L70" s="16" t="s">
        <v>453</v>
      </c>
      <c r="M70" s="10" t="s">
        <v>964</v>
      </c>
      <c r="N70" s="20" t="s">
        <v>343</v>
      </c>
      <c r="O70" s="10" t="s">
        <v>349</v>
      </c>
      <c r="P70" s="18" t="s">
        <v>453</v>
      </c>
      <c r="Q70" s="386" t="s">
        <v>964</v>
      </c>
      <c r="R70" s="387" t="s">
        <v>343</v>
      </c>
      <c r="S70" s="386" t="s">
        <v>349</v>
      </c>
      <c r="T70" s="386" t="s">
        <v>453</v>
      </c>
      <c r="U70" s="206" t="s">
        <v>964</v>
      </c>
      <c r="V70" s="202" t="s">
        <v>343</v>
      </c>
      <c r="W70" s="206" t="s">
        <v>349</v>
      </c>
      <c r="X70" s="201" t="s">
        <v>453</v>
      </c>
      <c r="Y70" s="21" t="s">
        <v>964</v>
      </c>
      <c r="Z70" s="85" t="s">
        <v>343</v>
      </c>
      <c r="AA70" s="21" t="s">
        <v>349</v>
      </c>
      <c r="AB70" s="21" t="s">
        <v>453</v>
      </c>
      <c r="AC70" s="32" t="s">
        <v>964</v>
      </c>
      <c r="AD70" s="84" t="s">
        <v>343</v>
      </c>
      <c r="AE70" s="32" t="s">
        <v>349</v>
      </c>
      <c r="AF70" s="83" t="s">
        <v>453</v>
      </c>
      <c r="AG70" s="184" t="s">
        <v>964</v>
      </c>
      <c r="AH70" s="195" t="s">
        <v>343</v>
      </c>
      <c r="AI70" s="184" t="s">
        <v>349</v>
      </c>
      <c r="AJ70" s="185" t="s">
        <v>453</v>
      </c>
      <c r="AK70" s="317" t="s">
        <v>964</v>
      </c>
      <c r="AL70" s="318" t="s">
        <v>343</v>
      </c>
      <c r="AM70" s="317" t="s">
        <v>349</v>
      </c>
      <c r="AN70" s="317" t="s">
        <v>453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ht="12" customHeight="1" thickBot="1">
      <c r="A71" s="135">
        <v>1</v>
      </c>
      <c r="B71" s="193">
        <v>0</v>
      </c>
      <c r="C71" s="162">
        <v>1</v>
      </c>
      <c r="D71" s="163">
        <v>1</v>
      </c>
      <c r="E71" s="121">
        <v>0</v>
      </c>
      <c r="F71" s="174">
        <v>0</v>
      </c>
      <c r="G71" s="164">
        <v>0</v>
      </c>
      <c r="H71" s="165">
        <v>0</v>
      </c>
      <c r="I71" s="1733">
        <v>3</v>
      </c>
      <c r="J71" s="194">
        <v>0</v>
      </c>
      <c r="K71" s="1748">
        <v>3</v>
      </c>
      <c r="L71" s="1732">
        <v>3</v>
      </c>
      <c r="M71" s="122">
        <v>0</v>
      </c>
      <c r="N71" s="167">
        <v>0</v>
      </c>
      <c r="O71" s="168">
        <v>0</v>
      </c>
      <c r="P71" s="169">
        <v>0</v>
      </c>
      <c r="Q71" s="1731">
        <v>3</v>
      </c>
      <c r="R71" s="379">
        <v>0</v>
      </c>
      <c r="S71" s="1729">
        <v>3</v>
      </c>
      <c r="T71" s="1728">
        <v>2</v>
      </c>
      <c r="U71" s="123">
        <v>0</v>
      </c>
      <c r="V71" s="170">
        <v>0</v>
      </c>
      <c r="W71" s="171">
        <v>0</v>
      </c>
      <c r="X71" s="172">
        <v>0</v>
      </c>
      <c r="Y71" s="1738">
        <v>2</v>
      </c>
      <c r="Z71" s="191">
        <v>0</v>
      </c>
      <c r="AA71" s="1736">
        <v>2</v>
      </c>
      <c r="AB71" s="69">
        <v>1</v>
      </c>
      <c r="AC71" s="125">
        <v>0</v>
      </c>
      <c r="AD71" s="188">
        <v>0</v>
      </c>
      <c r="AE71" s="173">
        <v>0</v>
      </c>
      <c r="AF71" s="183">
        <v>0</v>
      </c>
      <c r="AG71" s="287">
        <v>3</v>
      </c>
      <c r="AH71" s="293">
        <v>0</v>
      </c>
      <c r="AI71" s="291">
        <v>3</v>
      </c>
      <c r="AJ71" s="286">
        <v>3</v>
      </c>
      <c r="AK71" s="301">
        <v>1</v>
      </c>
      <c r="AL71" s="311">
        <v>0</v>
      </c>
      <c r="AM71" s="309">
        <v>0</v>
      </c>
      <c r="AN71" s="300">
        <v>1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12" customHeight="1" thickBot="1">
      <c r="A72" s="17" t="s">
        <v>1413</v>
      </c>
      <c r="B72" s="81" t="s">
        <v>343</v>
      </c>
      <c r="C72" s="17" t="s">
        <v>349</v>
      </c>
      <c r="D72" s="17" t="s">
        <v>453</v>
      </c>
      <c r="E72" s="14" t="s">
        <v>1413</v>
      </c>
      <c r="F72" s="13" t="s">
        <v>343</v>
      </c>
      <c r="G72" s="14" t="s">
        <v>349</v>
      </c>
      <c r="H72" s="15" t="s">
        <v>453</v>
      </c>
      <c r="I72" s="16" t="s">
        <v>1413</v>
      </c>
      <c r="J72" s="82" t="s">
        <v>343</v>
      </c>
      <c r="K72" s="16" t="s">
        <v>349</v>
      </c>
      <c r="L72" s="16" t="s">
        <v>453</v>
      </c>
      <c r="M72" s="10" t="s">
        <v>1413</v>
      </c>
      <c r="N72" s="20" t="s">
        <v>343</v>
      </c>
      <c r="O72" s="10" t="s">
        <v>349</v>
      </c>
      <c r="P72" s="18" t="s">
        <v>453</v>
      </c>
      <c r="Q72" s="386" t="s">
        <v>1413</v>
      </c>
      <c r="R72" s="387" t="s">
        <v>343</v>
      </c>
      <c r="S72" s="386" t="s">
        <v>349</v>
      </c>
      <c r="T72" s="386" t="s">
        <v>453</v>
      </c>
      <c r="U72" s="206" t="s">
        <v>1413</v>
      </c>
      <c r="V72" s="202" t="s">
        <v>343</v>
      </c>
      <c r="W72" s="206" t="s">
        <v>349</v>
      </c>
      <c r="X72" s="201" t="s">
        <v>453</v>
      </c>
      <c r="Y72" s="21" t="s">
        <v>1413</v>
      </c>
      <c r="Z72" s="85" t="s">
        <v>343</v>
      </c>
      <c r="AA72" s="21" t="s">
        <v>349</v>
      </c>
      <c r="AB72" s="21" t="s">
        <v>453</v>
      </c>
      <c r="AC72" s="32" t="s">
        <v>1413</v>
      </c>
      <c r="AD72" s="84" t="s">
        <v>343</v>
      </c>
      <c r="AE72" s="32" t="s">
        <v>349</v>
      </c>
      <c r="AF72" s="83" t="s">
        <v>453</v>
      </c>
      <c r="AG72" s="184" t="s">
        <v>1413</v>
      </c>
      <c r="AH72" s="195" t="s">
        <v>343</v>
      </c>
      <c r="AI72" s="184" t="s">
        <v>349</v>
      </c>
      <c r="AJ72" s="185" t="s">
        <v>453</v>
      </c>
      <c r="AK72" s="317" t="s">
        <v>1413</v>
      </c>
      <c r="AL72" s="318" t="s">
        <v>343</v>
      </c>
      <c r="AM72" s="317" t="s">
        <v>349</v>
      </c>
      <c r="AN72" s="317" t="s">
        <v>453</v>
      </c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ht="12" customHeight="1" thickBot="1">
      <c r="A73" s="135">
        <f>A61+A63+A65+A67+A69+A71</f>
        <v>7</v>
      </c>
      <c r="B73" s="1193">
        <f aca="true" t="shared" si="31" ref="B73:AN73">B61+B63+B65+B67+B69+B71</f>
        <v>2</v>
      </c>
      <c r="C73" s="1750">
        <f t="shared" si="31"/>
        <v>4</v>
      </c>
      <c r="D73" s="1749">
        <f t="shared" si="31"/>
        <v>4</v>
      </c>
      <c r="E73" s="121">
        <f t="shared" si="31"/>
        <v>3</v>
      </c>
      <c r="F73" s="1152">
        <f t="shared" si="31"/>
        <v>1</v>
      </c>
      <c r="G73" s="1766">
        <f t="shared" si="31"/>
        <v>2</v>
      </c>
      <c r="H73" s="1765">
        <f t="shared" si="31"/>
        <v>3</v>
      </c>
      <c r="I73" s="1733">
        <f t="shared" si="31"/>
        <v>9</v>
      </c>
      <c r="J73" s="1767">
        <f t="shared" si="31"/>
        <v>0</v>
      </c>
      <c r="K73" s="1774">
        <f t="shared" si="31"/>
        <v>6</v>
      </c>
      <c r="L73" s="1780">
        <f t="shared" si="31"/>
        <v>9</v>
      </c>
      <c r="M73" s="137">
        <f t="shared" si="31"/>
        <v>6</v>
      </c>
      <c r="N73" s="1764">
        <f t="shared" si="31"/>
        <v>2</v>
      </c>
      <c r="O73" s="1763">
        <f t="shared" si="31"/>
        <v>4</v>
      </c>
      <c r="P73" s="1762">
        <f t="shared" si="31"/>
        <v>3</v>
      </c>
      <c r="Q73" s="1731">
        <f t="shared" si="31"/>
        <v>10</v>
      </c>
      <c r="R73" s="1770">
        <f t="shared" si="31"/>
        <v>5</v>
      </c>
      <c r="S73" s="1775">
        <f t="shared" si="31"/>
        <v>9</v>
      </c>
      <c r="T73" s="1779">
        <f t="shared" si="31"/>
        <v>7</v>
      </c>
      <c r="U73" s="123">
        <f t="shared" si="31"/>
        <v>5</v>
      </c>
      <c r="V73" s="1761">
        <f t="shared" si="31"/>
        <v>2</v>
      </c>
      <c r="W73" s="1760">
        <f t="shared" si="31"/>
        <v>4</v>
      </c>
      <c r="X73" s="1759">
        <f t="shared" si="31"/>
        <v>4</v>
      </c>
      <c r="Y73" s="124">
        <f t="shared" si="31"/>
        <v>7</v>
      </c>
      <c r="Z73" s="1758">
        <f t="shared" si="31"/>
        <v>2</v>
      </c>
      <c r="AA73" s="1757">
        <f t="shared" si="31"/>
        <v>4</v>
      </c>
      <c r="AB73" s="1778">
        <f t="shared" si="31"/>
        <v>6</v>
      </c>
      <c r="AC73" s="125">
        <f t="shared" si="31"/>
        <v>5</v>
      </c>
      <c r="AD73" s="1755">
        <f t="shared" si="31"/>
        <v>2</v>
      </c>
      <c r="AE73" s="1754">
        <f t="shared" si="31"/>
        <v>2</v>
      </c>
      <c r="AF73" s="1753">
        <f t="shared" si="31"/>
        <v>3</v>
      </c>
      <c r="AG73" s="1768">
        <f t="shared" si="31"/>
        <v>14</v>
      </c>
      <c r="AH73" s="1771">
        <f t="shared" si="31"/>
        <v>4</v>
      </c>
      <c r="AI73" s="1776">
        <f t="shared" si="31"/>
        <v>11</v>
      </c>
      <c r="AJ73" s="1777">
        <f t="shared" si="31"/>
        <v>13</v>
      </c>
      <c r="AK73" s="1769">
        <f t="shared" si="31"/>
        <v>9</v>
      </c>
      <c r="AL73" s="1773">
        <f t="shared" si="31"/>
        <v>5</v>
      </c>
      <c r="AM73" s="1772">
        <f t="shared" si="31"/>
        <v>6</v>
      </c>
      <c r="AN73" s="1751">
        <f t="shared" si="31"/>
        <v>5</v>
      </c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12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12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12" customHeight="1">
      <c r="A76" s="27"/>
      <c r="B76" s="27"/>
      <c r="C76" s="27"/>
      <c r="D76" s="27"/>
      <c r="E76" s="27"/>
      <c r="F76" s="27"/>
      <c r="G76" s="1482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1483"/>
      <c r="T76" s="27"/>
      <c r="U76" s="27"/>
      <c r="V76" s="27"/>
      <c r="W76" s="1482"/>
      <c r="X76" s="27"/>
      <c r="Y76" s="27"/>
      <c r="Z76" s="27"/>
      <c r="AA76" s="27"/>
      <c r="AB76" s="27"/>
      <c r="AC76" s="27"/>
      <c r="AD76" s="27"/>
      <c r="AE76" s="1482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12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1482"/>
      <c r="L77" s="27"/>
      <c r="M77" s="27"/>
      <c r="N77" s="1482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ht="12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ht="12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ht="12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ht="12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ht="12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12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2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12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12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12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12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12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12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2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12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12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ht="12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ht="12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ht="12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12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2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12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12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12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="320" customFormat="1" ht="12" customHeight="1"/>
    <row r="103" s="320" customFormat="1" ht="12" customHeight="1"/>
    <row r="104" s="320" customFormat="1" ht="12.75"/>
    <row r="105" s="320" customFormat="1" ht="12.75"/>
    <row r="106" s="320" customFormat="1" ht="12.75"/>
    <row r="107" s="320" customFormat="1" ht="12.75"/>
  </sheetData>
  <mergeCells count="10">
    <mergeCell ref="A2:D2"/>
    <mergeCell ref="E2:H2"/>
    <mergeCell ref="I2:L2"/>
    <mergeCell ref="M2:P2"/>
    <mergeCell ref="AG2:AJ2"/>
    <mergeCell ref="AK2:AN2"/>
    <mergeCell ref="Q2:T2"/>
    <mergeCell ref="U2:X2"/>
    <mergeCell ref="Y2:AB2"/>
    <mergeCell ref="AC2:A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09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3.57421875" style="0" bestFit="1" customWidth="1"/>
    <col min="3" max="3" width="8.140625" style="0" bestFit="1" customWidth="1"/>
    <col min="4" max="4" width="7.28125" style="0" customWidth="1"/>
    <col min="5" max="5" width="15.140625" style="0" bestFit="1" customWidth="1"/>
    <col min="6" max="6" width="3.28125" style="0" customWidth="1"/>
    <col min="7" max="8" width="7.28125" style="0" customWidth="1"/>
    <col min="9" max="9" width="13.8515625" style="0" bestFit="1" customWidth="1"/>
    <col min="10" max="10" width="3.28125" style="0" customWidth="1"/>
    <col min="11" max="11" width="8.140625" style="0" bestFit="1" customWidth="1"/>
    <col min="12" max="12" width="7.28125" style="0" customWidth="1"/>
    <col min="13" max="13" width="13.28125" style="0" bestFit="1" customWidth="1"/>
    <col min="14" max="14" width="3.28125" style="0" customWidth="1"/>
    <col min="15" max="16" width="7.28125" style="0" customWidth="1"/>
    <col min="17" max="17" width="14.7109375" style="0" bestFit="1" customWidth="1"/>
    <col min="18" max="18" width="3.28125" style="0" customWidth="1"/>
    <col min="19" max="19" width="8.140625" style="0" bestFit="1" customWidth="1"/>
    <col min="20" max="20" width="7.28125" style="0" customWidth="1"/>
    <col min="21" max="21" width="14.00390625" style="0" bestFit="1" customWidth="1"/>
    <col min="22" max="22" width="3.28125" style="0" customWidth="1"/>
    <col min="23" max="23" width="7.57421875" style="0" bestFit="1" customWidth="1"/>
    <col min="24" max="24" width="7.28125" style="0" customWidth="1"/>
    <col min="25" max="25" width="13.28125" style="0" bestFit="1" customWidth="1"/>
    <col min="26" max="26" width="3.28125" style="0" customWidth="1"/>
    <col min="27" max="27" width="8.140625" style="0" bestFit="1" customWidth="1"/>
    <col min="28" max="28" width="7.28125" style="0" customWidth="1"/>
    <col min="29" max="29" width="13.28125" style="0" bestFit="1" customWidth="1"/>
    <col min="30" max="30" width="3.28125" style="0" customWidth="1"/>
    <col min="31" max="31" width="7.57421875" style="0" bestFit="1" customWidth="1"/>
    <col min="32" max="32" width="7.28125" style="0" customWidth="1"/>
    <col min="33" max="33" width="13.140625" style="0" bestFit="1" customWidth="1"/>
    <col min="34" max="34" width="3.28125" style="0" customWidth="1"/>
    <col min="35" max="35" width="8.140625" style="0" bestFit="1" customWidth="1"/>
    <col min="36" max="36" width="7.28125" style="0" customWidth="1"/>
    <col min="37" max="37" width="14.140625" style="0" bestFit="1" customWidth="1"/>
    <col min="38" max="38" width="3.28125" style="0" customWidth="1"/>
    <col min="39" max="40" width="7.28125" style="0" customWidth="1"/>
  </cols>
  <sheetData>
    <row r="1" spans="1:52" ht="3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ht="13.5" customHeight="1" thickBot="1">
      <c r="A2" s="2116" t="s">
        <v>324</v>
      </c>
      <c r="B2" s="2117"/>
      <c r="C2" s="2117"/>
      <c r="D2" s="2118"/>
      <c r="E2" s="2119" t="s">
        <v>1258</v>
      </c>
      <c r="F2" s="2119"/>
      <c r="G2" s="2119"/>
      <c r="H2" s="2120"/>
      <c r="I2" s="2121" t="s">
        <v>1002</v>
      </c>
      <c r="J2" s="2122"/>
      <c r="K2" s="2122"/>
      <c r="L2" s="2123"/>
      <c r="M2" s="2124" t="s">
        <v>1083</v>
      </c>
      <c r="N2" s="2125"/>
      <c r="O2" s="2125"/>
      <c r="P2" s="2126"/>
      <c r="Q2" s="2105" t="s">
        <v>273</v>
      </c>
      <c r="R2" s="2106"/>
      <c r="S2" s="2106"/>
      <c r="T2" s="2107"/>
      <c r="U2" s="2108" t="s">
        <v>1034</v>
      </c>
      <c r="V2" s="2109"/>
      <c r="W2" s="2109"/>
      <c r="X2" s="2110"/>
      <c r="Y2" s="2111" t="s">
        <v>73</v>
      </c>
      <c r="Z2" s="2112"/>
      <c r="AA2" s="2112"/>
      <c r="AB2" s="2113"/>
      <c r="AC2" s="2114" t="s">
        <v>325</v>
      </c>
      <c r="AD2" s="2115"/>
      <c r="AE2" s="2115"/>
      <c r="AF2" s="2115"/>
      <c r="AG2" s="2099" t="s">
        <v>1157</v>
      </c>
      <c r="AH2" s="2100"/>
      <c r="AI2" s="2100"/>
      <c r="AJ2" s="2101"/>
      <c r="AK2" s="2102" t="s">
        <v>312</v>
      </c>
      <c r="AL2" s="2103"/>
      <c r="AM2" s="2103"/>
      <c r="AN2" s="2104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ht="12" customHeight="1" thickBot="1">
      <c r="A3" s="4" t="s">
        <v>976</v>
      </c>
      <c r="B3" s="26" t="s">
        <v>343</v>
      </c>
      <c r="C3" s="4" t="s">
        <v>349</v>
      </c>
      <c r="D3" s="6" t="s">
        <v>453</v>
      </c>
      <c r="E3" s="2" t="s">
        <v>976</v>
      </c>
      <c r="F3" s="5" t="s">
        <v>343</v>
      </c>
      <c r="G3" s="2" t="s">
        <v>349</v>
      </c>
      <c r="H3" s="7" t="s">
        <v>453</v>
      </c>
      <c r="I3" s="3" t="s">
        <v>976</v>
      </c>
      <c r="J3" s="8" t="s">
        <v>343</v>
      </c>
      <c r="K3" s="3" t="s">
        <v>349</v>
      </c>
      <c r="L3" s="3" t="s">
        <v>453</v>
      </c>
      <c r="M3" s="1" t="s">
        <v>976</v>
      </c>
      <c r="N3" s="1" t="s">
        <v>343</v>
      </c>
      <c r="O3" s="1" t="s">
        <v>349</v>
      </c>
      <c r="P3" s="9" t="s">
        <v>453</v>
      </c>
      <c r="Q3" s="390" t="s">
        <v>976</v>
      </c>
      <c r="R3" s="391" t="s">
        <v>343</v>
      </c>
      <c r="S3" s="390" t="s">
        <v>349</v>
      </c>
      <c r="T3" s="392" t="s">
        <v>453</v>
      </c>
      <c r="U3" s="203" t="s">
        <v>976</v>
      </c>
      <c r="V3" s="204" t="s">
        <v>343</v>
      </c>
      <c r="W3" s="203" t="s">
        <v>349</v>
      </c>
      <c r="X3" s="205" t="s">
        <v>453</v>
      </c>
      <c r="Y3" s="23" t="s">
        <v>976</v>
      </c>
      <c r="Z3" s="24" t="s">
        <v>343</v>
      </c>
      <c r="AA3" s="23" t="s">
        <v>349</v>
      </c>
      <c r="AB3" s="25" t="s">
        <v>453</v>
      </c>
      <c r="AC3" s="34" t="s">
        <v>976</v>
      </c>
      <c r="AD3" s="35" t="s">
        <v>343</v>
      </c>
      <c r="AE3" s="34" t="s">
        <v>349</v>
      </c>
      <c r="AF3" s="179" t="s">
        <v>453</v>
      </c>
      <c r="AG3" s="184" t="s">
        <v>976</v>
      </c>
      <c r="AH3" s="195" t="s">
        <v>343</v>
      </c>
      <c r="AI3" s="184" t="s">
        <v>349</v>
      </c>
      <c r="AJ3" s="185" t="s">
        <v>453</v>
      </c>
      <c r="AK3" s="317" t="s">
        <v>976</v>
      </c>
      <c r="AL3" s="318" t="s">
        <v>343</v>
      </c>
      <c r="AM3" s="317" t="s">
        <v>349</v>
      </c>
      <c r="AN3" s="317" t="s">
        <v>453</v>
      </c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ht="12" customHeight="1">
      <c r="A4" s="1190" t="s">
        <v>141</v>
      </c>
      <c r="B4" s="1194">
        <v>5</v>
      </c>
      <c r="C4" s="145">
        <v>17.5</v>
      </c>
      <c r="D4" s="618">
        <f>C4/B4</f>
        <v>3.5</v>
      </c>
      <c r="E4" s="141" t="s">
        <v>1499</v>
      </c>
      <c r="F4" s="146">
        <v>13</v>
      </c>
      <c r="G4" s="1398">
        <v>76.5</v>
      </c>
      <c r="H4" s="1397">
        <f>G4/F4</f>
        <v>5.884615384615385</v>
      </c>
      <c r="I4" s="138" t="s">
        <v>142</v>
      </c>
      <c r="J4" s="144">
        <v>0</v>
      </c>
      <c r="K4" s="145">
        <v>0</v>
      </c>
      <c r="L4" s="247">
        <v>0</v>
      </c>
      <c r="M4" s="775" t="s">
        <v>143</v>
      </c>
      <c r="N4" s="776">
        <v>18</v>
      </c>
      <c r="O4" s="1513">
        <v>93.5</v>
      </c>
      <c r="P4" s="1512">
        <f>O4/N4</f>
        <v>5.194444444444445</v>
      </c>
      <c r="Q4" s="623" t="s">
        <v>144</v>
      </c>
      <c r="R4" s="378">
        <v>8</v>
      </c>
      <c r="S4" s="364">
        <v>41.75</v>
      </c>
      <c r="T4" s="365">
        <f>S4/R4</f>
        <v>5.21875</v>
      </c>
      <c r="U4" s="879" t="s">
        <v>1081</v>
      </c>
      <c r="V4" s="1621">
        <v>25</v>
      </c>
      <c r="W4" s="878">
        <v>162.75</v>
      </c>
      <c r="X4" s="877">
        <f>W4/V4</f>
        <v>6.51</v>
      </c>
      <c r="Y4" s="630" t="s">
        <v>1130</v>
      </c>
      <c r="Z4" s="326">
        <v>3</v>
      </c>
      <c r="AA4" s="346">
        <v>23.75</v>
      </c>
      <c r="AB4" s="1425">
        <f>AA4/Z4</f>
        <v>7.916666666666667</v>
      </c>
      <c r="AC4" s="1792" t="s">
        <v>1308</v>
      </c>
      <c r="AD4" s="787">
        <v>25</v>
      </c>
      <c r="AE4" s="1791">
        <v>141.25</v>
      </c>
      <c r="AF4" s="800">
        <f>AE4/AD4</f>
        <v>5.65</v>
      </c>
      <c r="AG4" s="1484" t="s">
        <v>1374</v>
      </c>
      <c r="AH4" s="1781">
        <v>26</v>
      </c>
      <c r="AI4" s="1485">
        <v>150.75</v>
      </c>
      <c r="AJ4" s="1486">
        <f>AI4/AH4</f>
        <v>5.798076923076923</v>
      </c>
      <c r="AK4" s="1365" t="s">
        <v>1444</v>
      </c>
      <c r="AL4" s="331">
        <v>11</v>
      </c>
      <c r="AM4" s="330">
        <v>50.75</v>
      </c>
      <c r="AN4" s="315">
        <f>AM4/AL4</f>
        <v>4.613636363636363</v>
      </c>
      <c r="AO4" s="27">
        <v>30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ht="12" customHeight="1">
      <c r="A5" s="1191" t="s">
        <v>1445</v>
      </c>
      <c r="B5" s="1195">
        <v>1</v>
      </c>
      <c r="C5" s="56">
        <v>5.5</v>
      </c>
      <c r="D5" s="265">
        <f>C5/B5</f>
        <v>5.5</v>
      </c>
      <c r="E5" s="116" t="s">
        <v>1498</v>
      </c>
      <c r="F5" s="142">
        <v>7</v>
      </c>
      <c r="G5" s="61">
        <v>41</v>
      </c>
      <c r="H5" s="270">
        <f>G5/F5</f>
        <v>5.857142857142857</v>
      </c>
      <c r="I5" s="889" t="s">
        <v>1446</v>
      </c>
      <c r="J5" s="1782">
        <v>27</v>
      </c>
      <c r="K5" s="1473">
        <v>157.5</v>
      </c>
      <c r="L5" s="1472">
        <f>K5/J5</f>
        <v>5.833333333333333</v>
      </c>
      <c r="M5" s="621" t="s">
        <v>1507</v>
      </c>
      <c r="N5" s="325">
        <v>7</v>
      </c>
      <c r="O5" s="871">
        <v>35</v>
      </c>
      <c r="P5" s="44">
        <f>O5/N5</f>
        <v>5</v>
      </c>
      <c r="Q5" s="624" t="s">
        <v>234</v>
      </c>
      <c r="R5" s="371">
        <v>9</v>
      </c>
      <c r="S5" s="367">
        <v>51</v>
      </c>
      <c r="T5" s="368">
        <f>S5/R5</f>
        <v>5.666666666666667</v>
      </c>
      <c r="U5" s="627" t="s">
        <v>235</v>
      </c>
      <c r="V5" s="345">
        <v>6</v>
      </c>
      <c r="W5" s="129">
        <v>26</v>
      </c>
      <c r="X5" s="46">
        <f>W5/V5</f>
        <v>4.333333333333333</v>
      </c>
      <c r="Y5" s="1197" t="s">
        <v>236</v>
      </c>
      <c r="Z5" s="343">
        <v>8</v>
      </c>
      <c r="AA5" s="139">
        <v>38.75</v>
      </c>
      <c r="AB5" s="38">
        <f>AA5/Z5</f>
        <v>4.84375</v>
      </c>
      <c r="AC5" s="634" t="s">
        <v>1534</v>
      </c>
      <c r="AD5" s="197">
        <v>6</v>
      </c>
      <c r="AE5" s="196">
        <v>29.5</v>
      </c>
      <c r="AF5" s="57">
        <f>AE5/AD5</f>
        <v>4.916666666666667</v>
      </c>
      <c r="AG5" s="637" t="s">
        <v>237</v>
      </c>
      <c r="AH5" s="344">
        <v>9</v>
      </c>
      <c r="AI5" s="275">
        <v>54.25</v>
      </c>
      <c r="AJ5" s="642">
        <f>AI5/AH5</f>
        <v>6.027777777777778</v>
      </c>
      <c r="AK5" s="640" t="s">
        <v>238</v>
      </c>
      <c r="AL5" s="331">
        <v>12</v>
      </c>
      <c r="AM5" s="330">
        <v>50.75</v>
      </c>
      <c r="AN5" s="315">
        <f>AM5/AL5</f>
        <v>4.229166666666667</v>
      </c>
      <c r="AO5" s="27">
        <v>140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 ht="12" customHeight="1">
      <c r="A6" s="1481" t="s">
        <v>239</v>
      </c>
      <c r="B6" s="1480">
        <v>22</v>
      </c>
      <c r="C6" s="1479">
        <v>124.5</v>
      </c>
      <c r="D6" s="1478">
        <f>C6/B6</f>
        <v>5.659090909090909</v>
      </c>
      <c r="E6" s="116" t="s">
        <v>240</v>
      </c>
      <c r="F6" s="142">
        <v>0</v>
      </c>
      <c r="G6" s="61">
        <v>0</v>
      </c>
      <c r="H6" s="270">
        <v>0</v>
      </c>
      <c r="I6" s="118" t="s">
        <v>241</v>
      </c>
      <c r="J6" s="99">
        <v>7</v>
      </c>
      <c r="K6" s="56">
        <v>38.25</v>
      </c>
      <c r="L6" s="49">
        <f>K6/J6</f>
        <v>5.464285714285714</v>
      </c>
      <c r="M6" s="621" t="s">
        <v>242</v>
      </c>
      <c r="N6" s="325">
        <v>7</v>
      </c>
      <c r="O6" s="871">
        <v>41</v>
      </c>
      <c r="P6" s="44">
        <f>O6/N6</f>
        <v>5.857142857142857</v>
      </c>
      <c r="Q6" s="624" t="s">
        <v>243</v>
      </c>
      <c r="R6" s="371">
        <v>8</v>
      </c>
      <c r="S6" s="367">
        <v>41.75</v>
      </c>
      <c r="T6" s="368">
        <f>S6/R6</f>
        <v>5.21875</v>
      </c>
      <c r="U6" s="627" t="s">
        <v>244</v>
      </c>
      <c r="V6" s="345">
        <v>5</v>
      </c>
      <c r="W6" s="129">
        <v>25.25</v>
      </c>
      <c r="X6" s="46">
        <f>W6/V6</f>
        <v>5.05</v>
      </c>
      <c r="Y6" s="1655" t="s">
        <v>245</v>
      </c>
      <c r="Z6" s="797">
        <v>25</v>
      </c>
      <c r="AA6" s="1793">
        <v>142</v>
      </c>
      <c r="AB6" s="799">
        <f>AA6/Z6</f>
        <v>5.68</v>
      </c>
      <c r="AC6" s="634" t="s">
        <v>1370</v>
      </c>
      <c r="AD6" s="197">
        <v>5</v>
      </c>
      <c r="AE6" s="196">
        <v>26.25</v>
      </c>
      <c r="AF6" s="57">
        <f>AE6/AD6</f>
        <v>5.25</v>
      </c>
      <c r="AG6" s="637" t="s">
        <v>1545</v>
      </c>
      <c r="AH6" s="344">
        <v>0</v>
      </c>
      <c r="AI6" s="275">
        <v>0</v>
      </c>
      <c r="AJ6" s="642">
        <v>0</v>
      </c>
      <c r="AK6" s="1651" t="s">
        <v>23</v>
      </c>
      <c r="AL6" s="790">
        <v>24</v>
      </c>
      <c r="AM6" s="791">
        <v>138.5</v>
      </c>
      <c r="AN6" s="1688">
        <f>AM6/AL6</f>
        <v>5.770833333333333</v>
      </c>
      <c r="AO6" s="27">
        <v>5.75</v>
      </c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ht="12" customHeight="1">
      <c r="A7" s="1189" t="s">
        <v>1482</v>
      </c>
      <c r="B7" s="1140">
        <v>3</v>
      </c>
      <c r="C7" s="37">
        <v>15.5</v>
      </c>
      <c r="D7" s="38">
        <f>C7/B7</f>
        <v>5.166666666666667</v>
      </c>
      <c r="E7" s="116" t="s">
        <v>1086</v>
      </c>
      <c r="F7" s="1141">
        <v>10</v>
      </c>
      <c r="G7" s="47">
        <v>50</v>
      </c>
      <c r="H7" s="270">
        <f>G7/F7</f>
        <v>5</v>
      </c>
      <c r="I7" s="118" t="s">
        <v>477</v>
      </c>
      <c r="J7" s="89">
        <v>3</v>
      </c>
      <c r="K7" s="42">
        <v>17.25</v>
      </c>
      <c r="L7" s="49">
        <f>K7/J7</f>
        <v>5.75</v>
      </c>
      <c r="M7" s="621" t="s">
        <v>32</v>
      </c>
      <c r="N7" s="1143">
        <v>3</v>
      </c>
      <c r="O7" s="676">
        <v>10</v>
      </c>
      <c r="P7" s="702">
        <f>O7/N7</f>
        <v>3.3333333333333335</v>
      </c>
      <c r="Q7" s="795" t="s">
        <v>46</v>
      </c>
      <c r="R7" s="1560">
        <v>17</v>
      </c>
      <c r="S7" s="834">
        <v>93.75</v>
      </c>
      <c r="T7" s="1185">
        <f>S7/R7</f>
        <v>5.514705882352941</v>
      </c>
      <c r="U7" s="627" t="s">
        <v>963</v>
      </c>
      <c r="V7" s="1145" t="s">
        <v>963</v>
      </c>
      <c r="W7" s="39" t="s">
        <v>963</v>
      </c>
      <c r="X7" s="271" t="s">
        <v>963</v>
      </c>
      <c r="Y7" s="631" t="s">
        <v>39</v>
      </c>
      <c r="Z7" s="1146">
        <v>0</v>
      </c>
      <c r="AA7" s="40">
        <v>0</v>
      </c>
      <c r="AB7" s="52">
        <v>0</v>
      </c>
      <c r="AC7" s="634" t="s">
        <v>963</v>
      </c>
      <c r="AD7" s="1147" t="s">
        <v>963</v>
      </c>
      <c r="AE7" s="36" t="s">
        <v>963</v>
      </c>
      <c r="AF7" s="1121" t="s">
        <v>963</v>
      </c>
      <c r="AG7" s="637" t="s">
        <v>29</v>
      </c>
      <c r="AH7" s="1149">
        <v>0</v>
      </c>
      <c r="AI7" s="264">
        <v>0</v>
      </c>
      <c r="AJ7" s="263">
        <v>0</v>
      </c>
      <c r="AK7" s="640" t="s">
        <v>963</v>
      </c>
      <c r="AL7" s="331" t="s">
        <v>963</v>
      </c>
      <c r="AM7" s="330" t="s">
        <v>963</v>
      </c>
      <c r="AN7" s="315" t="s">
        <v>963</v>
      </c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ht="12" customHeight="1" thickBot="1">
      <c r="A8" s="1193" t="s">
        <v>596</v>
      </c>
      <c r="B8" s="1196">
        <v>13</v>
      </c>
      <c r="C8" s="162">
        <v>57</v>
      </c>
      <c r="D8" s="1134">
        <f>C8/B8</f>
        <v>4.384615384615385</v>
      </c>
      <c r="E8" s="121" t="s">
        <v>1087</v>
      </c>
      <c r="F8" s="174">
        <v>6</v>
      </c>
      <c r="G8" s="164">
        <v>33.5</v>
      </c>
      <c r="H8" s="270">
        <f>G8/F8</f>
        <v>5.583333333333333</v>
      </c>
      <c r="I8" s="136" t="s">
        <v>963</v>
      </c>
      <c r="J8" s="194" t="s">
        <v>963</v>
      </c>
      <c r="K8" s="166" t="s">
        <v>963</v>
      </c>
      <c r="L8" s="178" t="s">
        <v>963</v>
      </c>
      <c r="M8" s="622" t="s">
        <v>33</v>
      </c>
      <c r="N8" s="167">
        <v>1</v>
      </c>
      <c r="O8" s="1388">
        <v>6</v>
      </c>
      <c r="P8" s="626">
        <f>O8/N8</f>
        <v>6</v>
      </c>
      <c r="Q8" s="625" t="s">
        <v>963</v>
      </c>
      <c r="R8" s="379" t="s">
        <v>963</v>
      </c>
      <c r="S8" s="380" t="s">
        <v>963</v>
      </c>
      <c r="T8" s="629" t="s">
        <v>963</v>
      </c>
      <c r="U8" s="628" t="s">
        <v>963</v>
      </c>
      <c r="V8" s="170" t="s">
        <v>963</v>
      </c>
      <c r="W8" s="171" t="s">
        <v>963</v>
      </c>
      <c r="X8" s="633" t="s">
        <v>963</v>
      </c>
      <c r="Y8" s="632" t="s">
        <v>963</v>
      </c>
      <c r="Z8" s="191" t="s">
        <v>963</v>
      </c>
      <c r="AA8" s="68" t="s">
        <v>963</v>
      </c>
      <c r="AB8" s="636" t="s">
        <v>963</v>
      </c>
      <c r="AC8" s="635" t="s">
        <v>963</v>
      </c>
      <c r="AD8" s="188" t="s">
        <v>963</v>
      </c>
      <c r="AE8" s="173" t="s">
        <v>963</v>
      </c>
      <c r="AF8" s="639" t="s">
        <v>963</v>
      </c>
      <c r="AG8" s="638" t="s">
        <v>963</v>
      </c>
      <c r="AH8" s="327" t="s">
        <v>963</v>
      </c>
      <c r="AI8" s="349" t="s">
        <v>963</v>
      </c>
      <c r="AJ8" s="643" t="s">
        <v>963</v>
      </c>
      <c r="AK8" s="641" t="s">
        <v>963</v>
      </c>
      <c r="AL8" s="331" t="s">
        <v>963</v>
      </c>
      <c r="AM8" s="330" t="s">
        <v>963</v>
      </c>
      <c r="AN8" s="315" t="s">
        <v>963</v>
      </c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ht="12" customHeight="1" thickBot="1">
      <c r="A9" s="17" t="s">
        <v>977</v>
      </c>
      <c r="B9" s="17" t="s">
        <v>343</v>
      </c>
      <c r="C9" s="17" t="s">
        <v>349</v>
      </c>
      <c r="D9" s="17" t="s">
        <v>453</v>
      </c>
      <c r="E9" s="11" t="s">
        <v>977</v>
      </c>
      <c r="F9" s="11" t="s">
        <v>343</v>
      </c>
      <c r="G9" s="11" t="s">
        <v>349</v>
      </c>
      <c r="H9" s="11" t="s">
        <v>453</v>
      </c>
      <c r="I9" s="12" t="s">
        <v>977</v>
      </c>
      <c r="J9" s="12" t="s">
        <v>343</v>
      </c>
      <c r="K9" s="12" t="s">
        <v>349</v>
      </c>
      <c r="L9" s="12" t="s">
        <v>453</v>
      </c>
      <c r="M9" s="19" t="s">
        <v>977</v>
      </c>
      <c r="N9" s="10" t="s">
        <v>343</v>
      </c>
      <c r="O9" s="10" t="s">
        <v>349</v>
      </c>
      <c r="P9" s="10" t="s">
        <v>453</v>
      </c>
      <c r="Q9" s="386" t="s">
        <v>977</v>
      </c>
      <c r="R9" s="386" t="s">
        <v>343</v>
      </c>
      <c r="S9" s="386" t="s">
        <v>349</v>
      </c>
      <c r="T9" s="386" t="s">
        <v>453</v>
      </c>
      <c r="U9" s="206" t="s">
        <v>977</v>
      </c>
      <c r="V9" s="206" t="s">
        <v>343</v>
      </c>
      <c r="W9" s="206" t="s">
        <v>349</v>
      </c>
      <c r="X9" s="206" t="s">
        <v>453</v>
      </c>
      <c r="Y9" s="22" t="s">
        <v>977</v>
      </c>
      <c r="Z9" s="189" t="s">
        <v>343</v>
      </c>
      <c r="AA9" s="22" t="s">
        <v>349</v>
      </c>
      <c r="AB9" s="22" t="s">
        <v>453</v>
      </c>
      <c r="AC9" s="33" t="s">
        <v>977</v>
      </c>
      <c r="AD9" s="186" t="s">
        <v>343</v>
      </c>
      <c r="AE9" s="33" t="s">
        <v>349</v>
      </c>
      <c r="AF9" s="180" t="s">
        <v>453</v>
      </c>
      <c r="AG9" s="184" t="s">
        <v>977</v>
      </c>
      <c r="AH9" s="195" t="s">
        <v>343</v>
      </c>
      <c r="AI9" s="184" t="s">
        <v>349</v>
      </c>
      <c r="AJ9" s="185" t="s">
        <v>453</v>
      </c>
      <c r="AK9" s="317" t="s">
        <v>977</v>
      </c>
      <c r="AL9" s="318" t="s">
        <v>343</v>
      </c>
      <c r="AM9" s="317" t="s">
        <v>349</v>
      </c>
      <c r="AN9" s="317" t="s">
        <v>453</v>
      </c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ht="12" customHeight="1">
      <c r="A10" s="177" t="s">
        <v>246</v>
      </c>
      <c r="B10" s="199">
        <v>9</v>
      </c>
      <c r="C10" s="198">
        <v>51.5</v>
      </c>
      <c r="D10" s="133">
        <f>C10/B10</f>
        <v>5.722222222222222</v>
      </c>
      <c r="E10" s="916" t="s">
        <v>1213</v>
      </c>
      <c r="F10" s="1783">
        <v>26</v>
      </c>
      <c r="G10" s="917">
        <v>175</v>
      </c>
      <c r="H10" s="918">
        <f>G10/F10</f>
        <v>6.730769230769231</v>
      </c>
      <c r="I10" s="1386" t="s">
        <v>247</v>
      </c>
      <c r="J10" s="371">
        <v>12</v>
      </c>
      <c r="K10" s="367">
        <v>69</v>
      </c>
      <c r="L10" s="372">
        <f>K10/J10</f>
        <v>5.75</v>
      </c>
      <c r="M10" s="126" t="s">
        <v>248</v>
      </c>
      <c r="N10" s="325">
        <v>11</v>
      </c>
      <c r="O10" s="127">
        <v>64.25</v>
      </c>
      <c r="P10" s="128">
        <f>O10/N10</f>
        <v>5.840909090909091</v>
      </c>
      <c r="Q10" s="1474" t="s">
        <v>1195</v>
      </c>
      <c r="R10" s="99">
        <v>15</v>
      </c>
      <c r="S10" s="56">
        <v>101.25</v>
      </c>
      <c r="T10" s="140">
        <f>S10/R10</f>
        <v>6.75</v>
      </c>
      <c r="U10" s="1785" t="s">
        <v>249</v>
      </c>
      <c r="V10" s="1784">
        <v>30</v>
      </c>
      <c r="W10" s="1794">
        <v>174.75</v>
      </c>
      <c r="X10" s="812">
        <f aca="true" t="shared" si="0" ref="X10:X15">W10/V10</f>
        <v>5.825</v>
      </c>
      <c r="Y10" s="177" t="s">
        <v>1527</v>
      </c>
      <c r="Z10" s="199">
        <v>7</v>
      </c>
      <c r="AA10" s="198">
        <v>48.25</v>
      </c>
      <c r="AB10" s="133">
        <f>AA10/Z10</f>
        <v>6.892857142857143</v>
      </c>
      <c r="AC10" s="176" t="s">
        <v>1535</v>
      </c>
      <c r="AD10" s="197">
        <v>4</v>
      </c>
      <c r="AE10" s="196">
        <v>23</v>
      </c>
      <c r="AF10" s="181">
        <f aca="true" t="shared" si="1" ref="AF10:AF18">AE10/AD10</f>
        <v>5.75</v>
      </c>
      <c r="AG10" s="1638" t="s">
        <v>1375</v>
      </c>
      <c r="AH10" s="1637">
        <v>32</v>
      </c>
      <c r="AI10" s="1678">
        <v>197.5</v>
      </c>
      <c r="AJ10" s="1689">
        <f>AI10/AH10</f>
        <v>6.171875</v>
      </c>
      <c r="AK10" s="1026" t="s">
        <v>1183</v>
      </c>
      <c r="AL10" s="1786">
        <v>25</v>
      </c>
      <c r="AM10" s="881">
        <v>177.75</v>
      </c>
      <c r="AN10" s="880">
        <f>AM10/AL10</f>
        <v>7.11</v>
      </c>
      <c r="AO10" s="27">
        <v>30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ht="12" customHeight="1">
      <c r="A11" s="115" t="s">
        <v>250</v>
      </c>
      <c r="B11" s="64">
        <v>15</v>
      </c>
      <c r="C11" s="37">
        <v>89.25</v>
      </c>
      <c r="D11" s="131">
        <f aca="true" t="shared" si="2" ref="D11:D19">C11/B11</f>
        <v>5.95</v>
      </c>
      <c r="E11" s="118" t="s">
        <v>251</v>
      </c>
      <c r="F11" s="89">
        <v>0</v>
      </c>
      <c r="G11" s="42">
        <v>0</v>
      </c>
      <c r="H11" s="140">
        <v>0</v>
      </c>
      <c r="I11" s="817" t="s">
        <v>1305</v>
      </c>
      <c r="J11" s="816">
        <v>29</v>
      </c>
      <c r="K11" s="1675">
        <v>173.75</v>
      </c>
      <c r="L11" s="814">
        <f aca="true" t="shared" si="3" ref="L11:L17">K11/J11</f>
        <v>5.991379310344827</v>
      </c>
      <c r="M11" s="818" t="s">
        <v>1219</v>
      </c>
      <c r="N11" s="822">
        <v>22</v>
      </c>
      <c r="O11" s="819">
        <v>119</v>
      </c>
      <c r="P11" s="820">
        <f aca="true" t="shared" si="4" ref="P11:P18">O11/N11</f>
        <v>5.409090909090909</v>
      </c>
      <c r="Q11" s="1687" t="s">
        <v>252</v>
      </c>
      <c r="R11" s="1623">
        <v>33</v>
      </c>
      <c r="S11" s="1673">
        <v>204</v>
      </c>
      <c r="T11" s="1696">
        <f aca="true" t="shared" si="5" ref="T11:T17">S11/R11</f>
        <v>6.181818181818182</v>
      </c>
      <c r="U11" s="132" t="s">
        <v>253</v>
      </c>
      <c r="V11" s="92">
        <v>13</v>
      </c>
      <c r="W11" s="39">
        <v>73</v>
      </c>
      <c r="X11" s="130">
        <f t="shared" si="0"/>
        <v>5.615384615384615</v>
      </c>
      <c r="Y11" s="119" t="s">
        <v>1528</v>
      </c>
      <c r="Z11" s="93">
        <v>6</v>
      </c>
      <c r="AA11" s="40">
        <v>33</v>
      </c>
      <c r="AB11" s="133">
        <f aca="true" t="shared" si="6" ref="AB11:AB19">AA11/Z11</f>
        <v>5.5</v>
      </c>
      <c r="AC11" s="1691" t="s">
        <v>254</v>
      </c>
      <c r="AD11" s="806">
        <v>26</v>
      </c>
      <c r="AE11" s="805">
        <v>165.75</v>
      </c>
      <c r="AF11" s="1690">
        <f t="shared" si="1"/>
        <v>6.375</v>
      </c>
      <c r="AG11" s="844" t="s">
        <v>255</v>
      </c>
      <c r="AH11" s="845">
        <v>21</v>
      </c>
      <c r="AI11" s="843">
        <v>126.25</v>
      </c>
      <c r="AJ11" s="842">
        <f aca="true" t="shared" si="7" ref="AJ11:AJ19">AI11/AH11</f>
        <v>6.011904761904762</v>
      </c>
      <c r="AK11" s="301" t="s">
        <v>256</v>
      </c>
      <c r="AL11" s="314">
        <v>13</v>
      </c>
      <c r="AM11" s="278">
        <v>81.25</v>
      </c>
      <c r="AN11" s="315">
        <f aca="true" t="shared" si="8" ref="AN11:AN17">AM11/AL11</f>
        <v>6.25</v>
      </c>
      <c r="AO11" s="273">
        <v>170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ht="12" customHeight="1">
      <c r="A12" s="115" t="s">
        <v>257</v>
      </c>
      <c r="B12" s="64">
        <v>7</v>
      </c>
      <c r="C12" s="37">
        <v>40.25</v>
      </c>
      <c r="D12" s="131">
        <f t="shared" si="2"/>
        <v>5.75</v>
      </c>
      <c r="E12" s="116" t="s">
        <v>1497</v>
      </c>
      <c r="F12" s="87">
        <v>11</v>
      </c>
      <c r="G12" s="47">
        <v>65.5</v>
      </c>
      <c r="H12" s="134">
        <f aca="true" t="shared" si="9" ref="H12:H17">G12/F12</f>
        <v>5.954545454545454</v>
      </c>
      <c r="I12" s="366" t="s">
        <v>1306</v>
      </c>
      <c r="J12" s="373">
        <v>12</v>
      </c>
      <c r="K12" s="369">
        <v>71.75</v>
      </c>
      <c r="L12" s="372">
        <f t="shared" si="3"/>
        <v>5.979166666666667</v>
      </c>
      <c r="M12" s="818" t="s">
        <v>258</v>
      </c>
      <c r="N12" s="822">
        <v>26</v>
      </c>
      <c r="O12" s="819">
        <v>158.5</v>
      </c>
      <c r="P12" s="820">
        <f t="shared" si="4"/>
        <v>6.096153846153846</v>
      </c>
      <c r="Q12" s="486" t="s">
        <v>1513</v>
      </c>
      <c r="R12" s="373">
        <v>1</v>
      </c>
      <c r="S12" s="369">
        <v>5.25</v>
      </c>
      <c r="T12" s="372">
        <f t="shared" si="5"/>
        <v>5.25</v>
      </c>
      <c r="U12" s="132" t="s">
        <v>1225</v>
      </c>
      <c r="V12" s="92">
        <v>8</v>
      </c>
      <c r="W12" s="39">
        <v>43</v>
      </c>
      <c r="X12" s="130">
        <f t="shared" si="0"/>
        <v>5.375</v>
      </c>
      <c r="Y12" s="119" t="s">
        <v>1131</v>
      </c>
      <c r="Z12" s="93">
        <v>8</v>
      </c>
      <c r="AA12" s="40">
        <v>48</v>
      </c>
      <c r="AB12" s="133">
        <f t="shared" si="6"/>
        <v>6</v>
      </c>
      <c r="AC12" s="1691" t="s">
        <v>1371</v>
      </c>
      <c r="AD12" s="1627">
        <v>30</v>
      </c>
      <c r="AE12" s="1671">
        <v>178.25</v>
      </c>
      <c r="AF12" s="804">
        <f t="shared" si="1"/>
        <v>5.941666666666666</v>
      </c>
      <c r="AG12" s="1426" t="s">
        <v>1474</v>
      </c>
      <c r="AH12" s="1629">
        <v>22</v>
      </c>
      <c r="AI12" s="1670">
        <v>145</v>
      </c>
      <c r="AJ12" s="1427">
        <f t="shared" si="7"/>
        <v>6.590909090909091</v>
      </c>
      <c r="AK12" s="1636" t="s">
        <v>259</v>
      </c>
      <c r="AL12" s="1633">
        <v>31</v>
      </c>
      <c r="AM12" s="1677">
        <v>198.25</v>
      </c>
      <c r="AN12" s="1688">
        <f t="shared" si="8"/>
        <v>6.395161290322581</v>
      </c>
      <c r="AO12" s="27">
        <v>6.15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ht="12" customHeight="1">
      <c r="A13" s="764" t="s">
        <v>260</v>
      </c>
      <c r="B13" s="765">
        <v>24</v>
      </c>
      <c r="C13" s="766">
        <v>142.75</v>
      </c>
      <c r="D13" s="767">
        <f t="shared" si="2"/>
        <v>5.947916666666667</v>
      </c>
      <c r="E13" s="116" t="s">
        <v>1214</v>
      </c>
      <c r="F13" s="87">
        <v>11</v>
      </c>
      <c r="G13" s="47">
        <v>64.5</v>
      </c>
      <c r="H13" s="134">
        <f t="shared" si="9"/>
        <v>5.863636363636363</v>
      </c>
      <c r="I13" s="116" t="s">
        <v>261</v>
      </c>
      <c r="J13" s="87">
        <v>9</v>
      </c>
      <c r="K13" s="47">
        <v>58</v>
      </c>
      <c r="L13" s="134">
        <f t="shared" si="3"/>
        <v>6.444444444444445</v>
      </c>
      <c r="M13" s="117" t="s">
        <v>262</v>
      </c>
      <c r="N13" s="86">
        <v>15</v>
      </c>
      <c r="O13" s="43">
        <v>92.5</v>
      </c>
      <c r="P13" s="128">
        <f t="shared" si="4"/>
        <v>6.166666666666667</v>
      </c>
      <c r="Q13" s="486" t="s">
        <v>1304</v>
      </c>
      <c r="R13" s="373">
        <v>3</v>
      </c>
      <c r="S13" s="369">
        <v>16.75</v>
      </c>
      <c r="T13" s="372">
        <f t="shared" si="5"/>
        <v>5.583333333333333</v>
      </c>
      <c r="U13" s="132" t="s">
        <v>1226</v>
      </c>
      <c r="V13" s="92">
        <v>11</v>
      </c>
      <c r="W13" s="39">
        <v>67.25</v>
      </c>
      <c r="X13" s="130">
        <f t="shared" si="0"/>
        <v>6.113636363636363</v>
      </c>
      <c r="Y13" s="119" t="s">
        <v>1132</v>
      </c>
      <c r="Z13" s="93">
        <v>8</v>
      </c>
      <c r="AA13" s="40">
        <v>46.5</v>
      </c>
      <c r="AB13" s="133">
        <f t="shared" si="6"/>
        <v>5.8125</v>
      </c>
      <c r="AC13" s="807" t="s">
        <v>264</v>
      </c>
      <c r="AD13" s="806">
        <v>23</v>
      </c>
      <c r="AE13" s="805">
        <v>139.25</v>
      </c>
      <c r="AF13" s="804">
        <f t="shared" si="1"/>
        <v>6.054347826086956</v>
      </c>
      <c r="AG13" s="294" t="s">
        <v>1546</v>
      </c>
      <c r="AH13" s="337">
        <v>0</v>
      </c>
      <c r="AI13" s="264">
        <v>0</v>
      </c>
      <c r="AJ13" s="341">
        <v>0</v>
      </c>
      <c r="AK13" s="301" t="s">
        <v>265</v>
      </c>
      <c r="AL13" s="314">
        <v>2</v>
      </c>
      <c r="AM13" s="278">
        <v>13</v>
      </c>
      <c r="AN13" s="315">
        <f t="shared" si="8"/>
        <v>6.5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ht="12" customHeight="1">
      <c r="A14" s="115" t="s">
        <v>266</v>
      </c>
      <c r="B14" s="64">
        <v>9</v>
      </c>
      <c r="C14" s="37">
        <v>54.5</v>
      </c>
      <c r="D14" s="131">
        <f>C14/B14</f>
        <v>6.055555555555555</v>
      </c>
      <c r="E14" s="116" t="s">
        <v>1215</v>
      </c>
      <c r="F14" s="87">
        <v>12</v>
      </c>
      <c r="G14" s="47">
        <v>78</v>
      </c>
      <c r="H14" s="134">
        <f t="shared" si="9"/>
        <v>6.5</v>
      </c>
      <c r="I14" s="483" t="s">
        <v>1307</v>
      </c>
      <c r="J14" s="89">
        <v>6</v>
      </c>
      <c r="K14" s="42">
        <v>34.25</v>
      </c>
      <c r="L14" s="140">
        <f t="shared" si="3"/>
        <v>5.708333333333333</v>
      </c>
      <c r="M14" s="117" t="s">
        <v>267</v>
      </c>
      <c r="N14" s="86">
        <v>1</v>
      </c>
      <c r="O14" s="43">
        <v>5.5</v>
      </c>
      <c r="P14" s="128">
        <f t="shared" si="4"/>
        <v>5.5</v>
      </c>
      <c r="Q14" s="486" t="s">
        <v>268</v>
      </c>
      <c r="R14" s="373">
        <v>5</v>
      </c>
      <c r="S14" s="369">
        <v>30.5</v>
      </c>
      <c r="T14" s="372">
        <f t="shared" si="5"/>
        <v>6.1</v>
      </c>
      <c r="U14" s="132" t="s">
        <v>1227</v>
      </c>
      <c r="V14" s="92">
        <v>16</v>
      </c>
      <c r="W14" s="39">
        <v>90.25</v>
      </c>
      <c r="X14" s="130">
        <f t="shared" si="0"/>
        <v>5.640625</v>
      </c>
      <c r="Y14" s="119" t="s">
        <v>269</v>
      </c>
      <c r="Z14" s="93">
        <v>10</v>
      </c>
      <c r="AA14" s="40">
        <v>58</v>
      </c>
      <c r="AB14" s="133">
        <f t="shared" si="6"/>
        <v>5.8</v>
      </c>
      <c r="AC14" s="120" t="s">
        <v>1352</v>
      </c>
      <c r="AD14" s="63">
        <v>8</v>
      </c>
      <c r="AE14" s="36">
        <v>46</v>
      </c>
      <c r="AF14" s="181">
        <f t="shared" si="1"/>
        <v>5.75</v>
      </c>
      <c r="AG14" s="294" t="s">
        <v>1353</v>
      </c>
      <c r="AH14" s="337">
        <v>9</v>
      </c>
      <c r="AI14" s="264">
        <v>55.75</v>
      </c>
      <c r="AJ14" s="341">
        <f t="shared" si="7"/>
        <v>6.194444444444445</v>
      </c>
      <c r="AK14" s="301" t="s">
        <v>1</v>
      </c>
      <c r="AL14" s="314">
        <v>2</v>
      </c>
      <c r="AM14" s="278">
        <v>11.25</v>
      </c>
      <c r="AN14" s="315">
        <f>AM14/AL14</f>
        <v>5.625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2" customHeight="1">
      <c r="A15" s="115" t="s">
        <v>1354</v>
      </c>
      <c r="B15" s="64">
        <v>8</v>
      </c>
      <c r="C15" s="37">
        <v>46.75</v>
      </c>
      <c r="D15" s="131">
        <f t="shared" si="2"/>
        <v>5.84375</v>
      </c>
      <c r="E15" s="116" t="s">
        <v>1355</v>
      </c>
      <c r="F15" s="87">
        <v>3</v>
      </c>
      <c r="G15" s="47">
        <v>18.25</v>
      </c>
      <c r="H15" s="134">
        <f t="shared" si="9"/>
        <v>6.083333333333333</v>
      </c>
      <c r="I15" s="118" t="s">
        <v>1356</v>
      </c>
      <c r="J15" s="89">
        <v>8</v>
      </c>
      <c r="K15" s="42">
        <v>45.25</v>
      </c>
      <c r="L15" s="140">
        <f t="shared" si="3"/>
        <v>5.65625</v>
      </c>
      <c r="M15" s="818" t="s">
        <v>1220</v>
      </c>
      <c r="N15" s="822">
        <v>18</v>
      </c>
      <c r="O15" s="819">
        <v>101</v>
      </c>
      <c r="P15" s="820">
        <f t="shared" si="4"/>
        <v>5.611111111111111</v>
      </c>
      <c r="Q15" s="486" t="s">
        <v>1357</v>
      </c>
      <c r="R15" s="373">
        <v>11</v>
      </c>
      <c r="S15" s="369">
        <v>64.5</v>
      </c>
      <c r="T15" s="372">
        <f t="shared" si="5"/>
        <v>5.863636363636363</v>
      </c>
      <c r="U15" s="132" t="s">
        <v>1358</v>
      </c>
      <c r="V15" s="92">
        <v>16</v>
      </c>
      <c r="W15" s="39">
        <v>91.5</v>
      </c>
      <c r="X15" s="130">
        <f t="shared" si="0"/>
        <v>5.71875</v>
      </c>
      <c r="Y15" s="119" t="s">
        <v>1529</v>
      </c>
      <c r="Z15" s="93">
        <v>5</v>
      </c>
      <c r="AA15" s="40">
        <v>29.25</v>
      </c>
      <c r="AB15" s="133">
        <f>AA15/Z15</f>
        <v>5.85</v>
      </c>
      <c r="AC15" s="807" t="s">
        <v>1372</v>
      </c>
      <c r="AD15" s="806">
        <v>22</v>
      </c>
      <c r="AE15" s="805">
        <v>129.5</v>
      </c>
      <c r="AF15" s="804">
        <f t="shared" si="1"/>
        <v>5.886363636363637</v>
      </c>
      <c r="AG15" s="294" t="s">
        <v>1547</v>
      </c>
      <c r="AH15" s="337">
        <v>0</v>
      </c>
      <c r="AI15" s="264">
        <v>0</v>
      </c>
      <c r="AJ15" s="341">
        <v>0</v>
      </c>
      <c r="AK15" s="301" t="s">
        <v>2</v>
      </c>
      <c r="AL15" s="314">
        <v>1</v>
      </c>
      <c r="AM15" s="278">
        <v>5</v>
      </c>
      <c r="AN15" s="315">
        <f t="shared" si="8"/>
        <v>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ht="12" customHeight="1">
      <c r="A16" s="115" t="s">
        <v>1359</v>
      </c>
      <c r="B16" s="64">
        <v>10</v>
      </c>
      <c r="C16" s="37">
        <v>62.5</v>
      </c>
      <c r="D16" s="131">
        <f t="shared" si="2"/>
        <v>6.25</v>
      </c>
      <c r="E16" s="116" t="s">
        <v>1496</v>
      </c>
      <c r="F16" s="87">
        <v>2</v>
      </c>
      <c r="G16" s="47">
        <v>9.75</v>
      </c>
      <c r="H16" s="134">
        <f t="shared" si="9"/>
        <v>4.875</v>
      </c>
      <c r="I16" s="118" t="s">
        <v>1240</v>
      </c>
      <c r="J16" s="89">
        <v>2</v>
      </c>
      <c r="K16" s="42">
        <v>15.5</v>
      </c>
      <c r="L16" s="140">
        <f t="shared" si="3"/>
        <v>7.75</v>
      </c>
      <c r="M16" s="117" t="s">
        <v>1234</v>
      </c>
      <c r="N16" s="86">
        <v>6</v>
      </c>
      <c r="O16" s="43">
        <v>35.25</v>
      </c>
      <c r="P16" s="128">
        <f t="shared" si="4"/>
        <v>5.875</v>
      </c>
      <c r="Q16" s="870" t="s">
        <v>1235</v>
      </c>
      <c r="R16" s="337">
        <v>3</v>
      </c>
      <c r="S16" s="264">
        <v>18.75</v>
      </c>
      <c r="T16" s="341">
        <f t="shared" si="5"/>
        <v>6.25</v>
      </c>
      <c r="U16" s="132" t="s">
        <v>1522</v>
      </c>
      <c r="V16" s="92">
        <v>0</v>
      </c>
      <c r="W16" s="39">
        <v>0</v>
      </c>
      <c r="X16" s="130">
        <v>0</v>
      </c>
      <c r="Y16" s="119" t="s">
        <v>1236</v>
      </c>
      <c r="Z16" s="93">
        <v>11</v>
      </c>
      <c r="AA16" s="40">
        <v>68.5</v>
      </c>
      <c r="AB16" s="133">
        <f t="shared" si="6"/>
        <v>6.2272727272727275</v>
      </c>
      <c r="AC16" s="120" t="s">
        <v>1536</v>
      </c>
      <c r="AD16" s="63">
        <v>1</v>
      </c>
      <c r="AE16" s="36">
        <v>6</v>
      </c>
      <c r="AF16" s="181">
        <f t="shared" si="1"/>
        <v>6</v>
      </c>
      <c r="AG16" s="294" t="s">
        <v>1237</v>
      </c>
      <c r="AH16" s="337">
        <v>6</v>
      </c>
      <c r="AI16" s="264">
        <v>34.75</v>
      </c>
      <c r="AJ16" s="341">
        <f t="shared" si="7"/>
        <v>5.791666666666667</v>
      </c>
      <c r="AK16" s="301" t="s">
        <v>1238</v>
      </c>
      <c r="AL16" s="314">
        <v>3</v>
      </c>
      <c r="AM16" s="278">
        <v>17</v>
      </c>
      <c r="AN16" s="315">
        <f t="shared" si="8"/>
        <v>5.666666666666667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ht="12" customHeight="1">
      <c r="A17" s="115" t="s">
        <v>1483</v>
      </c>
      <c r="B17" s="64">
        <v>6</v>
      </c>
      <c r="C17" s="37">
        <v>34.75</v>
      </c>
      <c r="D17" s="131">
        <f t="shared" si="2"/>
        <v>5.791666666666667</v>
      </c>
      <c r="E17" s="826" t="s">
        <v>1239</v>
      </c>
      <c r="F17" s="825">
        <v>25</v>
      </c>
      <c r="G17" s="824">
        <v>149.25</v>
      </c>
      <c r="H17" s="823">
        <f t="shared" si="9"/>
        <v>5.97</v>
      </c>
      <c r="I17" s="118" t="s">
        <v>1500</v>
      </c>
      <c r="J17" s="89">
        <v>2</v>
      </c>
      <c r="K17" s="42">
        <v>11</v>
      </c>
      <c r="L17" s="140">
        <f t="shared" si="3"/>
        <v>5.5</v>
      </c>
      <c r="M17" s="117" t="s">
        <v>1241</v>
      </c>
      <c r="N17" s="86">
        <v>5</v>
      </c>
      <c r="O17" s="43">
        <v>27</v>
      </c>
      <c r="P17" s="128">
        <f t="shared" si="4"/>
        <v>5.4</v>
      </c>
      <c r="Q17" s="486" t="s">
        <v>1514</v>
      </c>
      <c r="R17" s="373">
        <v>2</v>
      </c>
      <c r="S17" s="369">
        <v>11.25</v>
      </c>
      <c r="T17" s="372">
        <f t="shared" si="5"/>
        <v>5.625</v>
      </c>
      <c r="U17" s="132" t="s">
        <v>52</v>
      </c>
      <c r="V17" s="92">
        <v>0</v>
      </c>
      <c r="W17" s="39">
        <v>0</v>
      </c>
      <c r="X17" s="130">
        <v>0</v>
      </c>
      <c r="Y17" s="829" t="s">
        <v>1133</v>
      </c>
      <c r="Z17" s="830">
        <v>20</v>
      </c>
      <c r="AA17" s="831">
        <v>115.25</v>
      </c>
      <c r="AB17" s="832">
        <f t="shared" si="6"/>
        <v>5.7625</v>
      </c>
      <c r="AC17" s="120" t="s">
        <v>1537</v>
      </c>
      <c r="AD17" s="63">
        <v>3</v>
      </c>
      <c r="AE17" s="36">
        <v>16.25</v>
      </c>
      <c r="AF17" s="181">
        <f t="shared" si="1"/>
        <v>5.416666666666667</v>
      </c>
      <c r="AG17" s="294" t="s">
        <v>1242</v>
      </c>
      <c r="AH17" s="337">
        <v>9</v>
      </c>
      <c r="AI17" s="264">
        <v>54.25</v>
      </c>
      <c r="AJ17" s="341">
        <f t="shared" si="7"/>
        <v>6.027777777777778</v>
      </c>
      <c r="AK17" s="301" t="s">
        <v>1243</v>
      </c>
      <c r="AL17" s="314">
        <v>14</v>
      </c>
      <c r="AM17" s="278">
        <v>83.75</v>
      </c>
      <c r="AN17" s="315">
        <f t="shared" si="8"/>
        <v>5.982142857142857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ht="12" customHeight="1">
      <c r="A18" s="115" t="s">
        <v>1484</v>
      </c>
      <c r="B18" s="96">
        <v>1</v>
      </c>
      <c r="C18" s="58">
        <v>6</v>
      </c>
      <c r="D18" s="131">
        <f t="shared" si="2"/>
        <v>6</v>
      </c>
      <c r="E18" s="116" t="s">
        <v>1495</v>
      </c>
      <c r="F18" s="97">
        <v>1</v>
      </c>
      <c r="G18" s="50">
        <v>6.25</v>
      </c>
      <c r="H18" s="134">
        <f aca="true" t="shared" si="10" ref="H18:H23">G18/F18</f>
        <v>6.25</v>
      </c>
      <c r="I18" s="118" t="s">
        <v>1501</v>
      </c>
      <c r="J18" s="95">
        <v>0</v>
      </c>
      <c r="K18" s="54">
        <v>0</v>
      </c>
      <c r="L18" s="140">
        <v>0</v>
      </c>
      <c r="M18" s="484" t="s">
        <v>1221</v>
      </c>
      <c r="N18" s="88">
        <v>5</v>
      </c>
      <c r="O18" s="59">
        <v>26.75</v>
      </c>
      <c r="P18" s="128">
        <f t="shared" si="4"/>
        <v>5.35</v>
      </c>
      <c r="Q18" s="486" t="s">
        <v>1244</v>
      </c>
      <c r="R18" s="374">
        <v>8</v>
      </c>
      <c r="S18" s="375">
        <v>46.5</v>
      </c>
      <c r="T18" s="372">
        <f>S18/R18</f>
        <v>5.8125</v>
      </c>
      <c r="U18" s="132" t="s">
        <v>1245</v>
      </c>
      <c r="V18" s="91">
        <v>5</v>
      </c>
      <c r="W18" s="55">
        <v>28</v>
      </c>
      <c r="X18" s="130">
        <f>W18/V18</f>
        <v>5.6</v>
      </c>
      <c r="Y18" s="119" t="s">
        <v>1246</v>
      </c>
      <c r="Z18" s="94">
        <v>4</v>
      </c>
      <c r="AA18" s="51">
        <v>23.5</v>
      </c>
      <c r="AB18" s="133">
        <f t="shared" si="6"/>
        <v>5.875</v>
      </c>
      <c r="AC18" s="120" t="s">
        <v>1396</v>
      </c>
      <c r="AD18" s="98">
        <v>1</v>
      </c>
      <c r="AE18" s="53">
        <v>5.75</v>
      </c>
      <c r="AF18" s="181">
        <f t="shared" si="1"/>
        <v>5.75</v>
      </c>
      <c r="AG18" s="294" t="s">
        <v>1247</v>
      </c>
      <c r="AH18" s="337">
        <v>6</v>
      </c>
      <c r="AI18" s="264">
        <v>33.5</v>
      </c>
      <c r="AJ18" s="341">
        <f t="shared" si="7"/>
        <v>5.583333333333333</v>
      </c>
      <c r="AK18" s="301" t="s">
        <v>1248</v>
      </c>
      <c r="AL18" s="314">
        <v>11</v>
      </c>
      <c r="AM18" s="278">
        <v>63</v>
      </c>
      <c r="AN18" s="315">
        <f>AM18/AL18</f>
        <v>5.7272727272727275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ht="12" customHeight="1">
      <c r="A19" s="115" t="s">
        <v>1366</v>
      </c>
      <c r="B19" s="96">
        <v>8</v>
      </c>
      <c r="C19" s="58">
        <v>45.25</v>
      </c>
      <c r="D19" s="131">
        <f t="shared" si="2"/>
        <v>5.65625</v>
      </c>
      <c r="E19" s="116" t="s">
        <v>1118</v>
      </c>
      <c r="F19" s="97">
        <v>14</v>
      </c>
      <c r="G19" s="50">
        <v>87</v>
      </c>
      <c r="H19" s="134">
        <f t="shared" si="10"/>
        <v>6.214285714285714</v>
      </c>
      <c r="I19" s="118" t="s">
        <v>478</v>
      </c>
      <c r="J19" s="95">
        <v>2</v>
      </c>
      <c r="K19" s="54">
        <v>11</v>
      </c>
      <c r="L19" s="140">
        <f>K19/J19</f>
        <v>5.5</v>
      </c>
      <c r="M19" s="484" t="s">
        <v>963</v>
      </c>
      <c r="N19" s="88" t="s">
        <v>963</v>
      </c>
      <c r="O19" s="59" t="s">
        <v>963</v>
      </c>
      <c r="P19" s="128" t="s">
        <v>963</v>
      </c>
      <c r="Q19" s="836" t="s">
        <v>1029</v>
      </c>
      <c r="R19" s="837">
        <v>24</v>
      </c>
      <c r="S19" s="838">
        <v>140.75</v>
      </c>
      <c r="T19" s="833">
        <f>S19/R19</f>
        <v>5.864583333333333</v>
      </c>
      <c r="U19" s="1217" t="s">
        <v>51</v>
      </c>
      <c r="V19" s="91">
        <v>0</v>
      </c>
      <c r="W19" s="55">
        <v>0</v>
      </c>
      <c r="X19" s="130">
        <v>0</v>
      </c>
      <c r="Y19" s="119" t="s">
        <v>1367</v>
      </c>
      <c r="Z19" s="94">
        <v>2</v>
      </c>
      <c r="AA19" s="51">
        <v>11.75</v>
      </c>
      <c r="AB19" s="133">
        <f t="shared" si="6"/>
        <v>5.875</v>
      </c>
      <c r="AC19" s="120" t="s">
        <v>1538</v>
      </c>
      <c r="AD19" s="98">
        <v>0</v>
      </c>
      <c r="AE19" s="53">
        <v>0</v>
      </c>
      <c r="AF19" s="181">
        <v>0</v>
      </c>
      <c r="AG19" s="294" t="s">
        <v>1024</v>
      </c>
      <c r="AH19" s="342">
        <v>6</v>
      </c>
      <c r="AI19" s="266">
        <v>37</v>
      </c>
      <c r="AJ19" s="341">
        <f t="shared" si="7"/>
        <v>6.166666666666667</v>
      </c>
      <c r="AK19" s="301" t="s">
        <v>24</v>
      </c>
      <c r="AL19" s="331">
        <v>3</v>
      </c>
      <c r="AM19" s="330">
        <v>16</v>
      </c>
      <c r="AN19" s="315">
        <f>AM19/AL19</f>
        <v>5.333333333333333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ht="12" customHeight="1">
      <c r="A20" s="115" t="s">
        <v>1393</v>
      </c>
      <c r="B20" s="96">
        <v>0</v>
      </c>
      <c r="C20" s="58">
        <v>0</v>
      </c>
      <c r="D20" s="131">
        <v>0</v>
      </c>
      <c r="E20" s="116" t="s">
        <v>1394</v>
      </c>
      <c r="F20" s="97">
        <v>5</v>
      </c>
      <c r="G20" s="50">
        <v>33</v>
      </c>
      <c r="H20" s="134">
        <f t="shared" si="10"/>
        <v>6.6</v>
      </c>
      <c r="I20" s="1658" t="s">
        <v>181</v>
      </c>
      <c r="J20" s="816">
        <v>23</v>
      </c>
      <c r="K20" s="815">
        <v>147.5</v>
      </c>
      <c r="L20" s="1798">
        <f>K20/J20</f>
        <v>6.413043478260869</v>
      </c>
      <c r="M20" s="484" t="s">
        <v>963</v>
      </c>
      <c r="N20" s="88" t="s">
        <v>963</v>
      </c>
      <c r="O20" s="59" t="s">
        <v>963</v>
      </c>
      <c r="P20" s="128" t="s">
        <v>963</v>
      </c>
      <c r="Q20" s="836" t="s">
        <v>1030</v>
      </c>
      <c r="R20" s="835">
        <v>25</v>
      </c>
      <c r="S20" s="834">
        <v>150.25</v>
      </c>
      <c r="T20" s="1185">
        <f>S20/R20</f>
        <v>6.01</v>
      </c>
      <c r="U20" s="132" t="s">
        <v>54</v>
      </c>
      <c r="V20" s="91">
        <v>2</v>
      </c>
      <c r="W20" s="55">
        <v>9.75</v>
      </c>
      <c r="X20" s="130">
        <f>W20/V20</f>
        <v>4.875</v>
      </c>
      <c r="Y20" s="829" t="s">
        <v>1342</v>
      </c>
      <c r="Z20" s="1034">
        <v>19</v>
      </c>
      <c r="AA20" s="1035">
        <v>106.75</v>
      </c>
      <c r="AB20" s="832">
        <f>AA20/Z20</f>
        <v>5.618421052631579</v>
      </c>
      <c r="AC20" s="120" t="s">
        <v>963</v>
      </c>
      <c r="AD20" s="98" t="s">
        <v>963</v>
      </c>
      <c r="AE20" s="53" t="s">
        <v>963</v>
      </c>
      <c r="AF20" s="181" t="s">
        <v>963</v>
      </c>
      <c r="AG20" s="294" t="s">
        <v>963</v>
      </c>
      <c r="AH20" s="342" t="s">
        <v>963</v>
      </c>
      <c r="AI20" s="266" t="s">
        <v>963</v>
      </c>
      <c r="AJ20" s="341" t="s">
        <v>963</v>
      </c>
      <c r="AK20" s="301" t="s">
        <v>25</v>
      </c>
      <c r="AL20" s="331">
        <v>11</v>
      </c>
      <c r="AM20" s="330">
        <v>66.5</v>
      </c>
      <c r="AN20" s="315">
        <f>AM20/AL20</f>
        <v>6.045454545454546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ht="12" customHeight="1">
      <c r="A21" s="764" t="s">
        <v>1477</v>
      </c>
      <c r="B21" s="1129">
        <v>20</v>
      </c>
      <c r="C21" s="1128">
        <v>118.75</v>
      </c>
      <c r="D21" s="767">
        <f>C21/B21</f>
        <v>5.9375</v>
      </c>
      <c r="E21" s="116" t="s">
        <v>1093</v>
      </c>
      <c r="F21" s="97">
        <v>0</v>
      </c>
      <c r="G21" s="50">
        <v>0</v>
      </c>
      <c r="H21" s="134">
        <v>0</v>
      </c>
      <c r="I21" s="118" t="s">
        <v>1096</v>
      </c>
      <c r="J21" s="95">
        <v>12</v>
      </c>
      <c r="K21" s="54">
        <v>71</v>
      </c>
      <c r="L21" s="140">
        <f>K21/J21</f>
        <v>5.916666666666667</v>
      </c>
      <c r="M21" s="484" t="s">
        <v>963</v>
      </c>
      <c r="N21" s="88" t="s">
        <v>963</v>
      </c>
      <c r="O21" s="59" t="s">
        <v>963</v>
      </c>
      <c r="P21" s="128" t="s">
        <v>963</v>
      </c>
      <c r="Q21" s="486" t="s">
        <v>466</v>
      </c>
      <c r="R21" s="374">
        <v>5</v>
      </c>
      <c r="S21" s="375">
        <v>39</v>
      </c>
      <c r="T21" s="372">
        <f>S21/R21</f>
        <v>7.8</v>
      </c>
      <c r="U21" s="132" t="s">
        <v>53</v>
      </c>
      <c r="V21" s="91">
        <v>6</v>
      </c>
      <c r="W21" s="55">
        <v>35.5</v>
      </c>
      <c r="X21" s="130">
        <f>W21/V21</f>
        <v>5.916666666666667</v>
      </c>
      <c r="Y21" s="119" t="s">
        <v>40</v>
      </c>
      <c r="Z21" s="94">
        <v>7</v>
      </c>
      <c r="AA21" s="51">
        <v>38.5</v>
      </c>
      <c r="AB21" s="133">
        <f>AA21/Z21</f>
        <v>5.5</v>
      </c>
      <c r="AC21" s="120" t="s">
        <v>963</v>
      </c>
      <c r="AD21" s="98" t="s">
        <v>963</v>
      </c>
      <c r="AE21" s="53" t="s">
        <v>963</v>
      </c>
      <c r="AF21" s="181" t="s">
        <v>963</v>
      </c>
      <c r="AG21" s="294" t="s">
        <v>963</v>
      </c>
      <c r="AH21" s="342" t="s">
        <v>963</v>
      </c>
      <c r="AI21" s="266" t="s">
        <v>963</v>
      </c>
      <c r="AJ21" s="341" t="s">
        <v>963</v>
      </c>
      <c r="AK21" s="301" t="s">
        <v>963</v>
      </c>
      <c r="AL21" s="331" t="s">
        <v>963</v>
      </c>
      <c r="AM21" s="330" t="s">
        <v>963</v>
      </c>
      <c r="AN21" s="315" t="s">
        <v>963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ht="12" customHeight="1">
      <c r="A22" s="115" t="s">
        <v>1478</v>
      </c>
      <c r="B22" s="96">
        <v>1</v>
      </c>
      <c r="C22" s="58">
        <v>5.25</v>
      </c>
      <c r="D22" s="131">
        <f>C22/B22</f>
        <v>5.25</v>
      </c>
      <c r="E22" s="116" t="s">
        <v>1085</v>
      </c>
      <c r="F22" s="97">
        <v>8</v>
      </c>
      <c r="G22" s="50">
        <v>48.75</v>
      </c>
      <c r="H22" s="134">
        <f t="shared" si="10"/>
        <v>6.09375</v>
      </c>
      <c r="I22" s="118" t="s">
        <v>1097</v>
      </c>
      <c r="J22" s="95">
        <v>2</v>
      </c>
      <c r="K22" s="54">
        <v>12.5</v>
      </c>
      <c r="L22" s="140">
        <f>K22/J22</f>
        <v>6.25</v>
      </c>
      <c r="M22" s="484" t="s">
        <v>963</v>
      </c>
      <c r="N22" s="88" t="s">
        <v>963</v>
      </c>
      <c r="O22" s="59" t="s">
        <v>963</v>
      </c>
      <c r="P22" s="128" t="s">
        <v>963</v>
      </c>
      <c r="Q22" s="486" t="s">
        <v>44</v>
      </c>
      <c r="R22" s="374">
        <v>0</v>
      </c>
      <c r="S22" s="375">
        <v>0</v>
      </c>
      <c r="T22" s="372">
        <v>0</v>
      </c>
      <c r="U22" s="132" t="s">
        <v>963</v>
      </c>
      <c r="V22" s="91" t="s">
        <v>963</v>
      </c>
      <c r="W22" s="55" t="s">
        <v>963</v>
      </c>
      <c r="X22" s="130" t="s">
        <v>963</v>
      </c>
      <c r="Y22" s="119" t="s">
        <v>41</v>
      </c>
      <c r="Z22" s="94">
        <v>10</v>
      </c>
      <c r="AA22" s="51">
        <v>56.25</v>
      </c>
      <c r="AB22" s="133">
        <f>AA22/Z22</f>
        <v>5.625</v>
      </c>
      <c r="AC22" s="120" t="s">
        <v>963</v>
      </c>
      <c r="AD22" s="98" t="s">
        <v>963</v>
      </c>
      <c r="AE22" s="53" t="s">
        <v>963</v>
      </c>
      <c r="AF22" s="181" t="s">
        <v>963</v>
      </c>
      <c r="AG22" s="294" t="s">
        <v>963</v>
      </c>
      <c r="AH22" s="342" t="s">
        <v>963</v>
      </c>
      <c r="AI22" s="266" t="s">
        <v>963</v>
      </c>
      <c r="AJ22" s="341" t="s">
        <v>963</v>
      </c>
      <c r="AK22" s="301" t="s">
        <v>963</v>
      </c>
      <c r="AL22" s="331" t="s">
        <v>963</v>
      </c>
      <c r="AM22" s="330" t="s">
        <v>963</v>
      </c>
      <c r="AN22" s="315" t="s">
        <v>963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ht="12" customHeight="1" thickBot="1">
      <c r="A23" s="115" t="s">
        <v>1479</v>
      </c>
      <c r="B23" s="64">
        <v>6</v>
      </c>
      <c r="C23" s="37">
        <v>38</v>
      </c>
      <c r="D23" s="131">
        <f>C23/B23</f>
        <v>6.333333333333333</v>
      </c>
      <c r="E23" s="121" t="s">
        <v>1094</v>
      </c>
      <c r="F23" s="97">
        <v>2</v>
      </c>
      <c r="G23" s="50">
        <v>14</v>
      </c>
      <c r="H23" s="134">
        <f t="shared" si="10"/>
        <v>7</v>
      </c>
      <c r="I23" s="136" t="s">
        <v>1098</v>
      </c>
      <c r="J23" s="95">
        <v>14</v>
      </c>
      <c r="K23" s="54">
        <v>79.25</v>
      </c>
      <c r="L23" s="140">
        <f>K23/J23</f>
        <v>5.660714285714286</v>
      </c>
      <c r="M23" s="137" t="s">
        <v>963</v>
      </c>
      <c r="N23" s="88" t="s">
        <v>963</v>
      </c>
      <c r="O23" s="59" t="s">
        <v>963</v>
      </c>
      <c r="P23" s="128" t="s">
        <v>963</v>
      </c>
      <c r="Q23" s="485" t="s">
        <v>45</v>
      </c>
      <c r="R23" s="374">
        <v>0</v>
      </c>
      <c r="S23" s="375">
        <v>0</v>
      </c>
      <c r="T23" s="372">
        <v>0</v>
      </c>
      <c r="U23" s="123" t="s">
        <v>963</v>
      </c>
      <c r="V23" s="91" t="s">
        <v>963</v>
      </c>
      <c r="W23" s="55" t="s">
        <v>963</v>
      </c>
      <c r="X23" s="130" t="s">
        <v>963</v>
      </c>
      <c r="Y23" s="119" t="s">
        <v>963</v>
      </c>
      <c r="Z23" s="93" t="s">
        <v>963</v>
      </c>
      <c r="AA23" s="40" t="s">
        <v>963</v>
      </c>
      <c r="AB23" s="133" t="s">
        <v>963</v>
      </c>
      <c r="AC23" s="125" t="s">
        <v>963</v>
      </c>
      <c r="AD23" s="98" t="s">
        <v>963</v>
      </c>
      <c r="AE23" s="53" t="s">
        <v>963</v>
      </c>
      <c r="AF23" s="181" t="s">
        <v>963</v>
      </c>
      <c r="AG23" s="348" t="s">
        <v>963</v>
      </c>
      <c r="AH23" s="342" t="s">
        <v>963</v>
      </c>
      <c r="AI23" s="266" t="s">
        <v>963</v>
      </c>
      <c r="AJ23" s="341" t="s">
        <v>963</v>
      </c>
      <c r="AK23" s="328" t="s">
        <v>963</v>
      </c>
      <c r="AL23" s="331" t="s">
        <v>963</v>
      </c>
      <c r="AM23" s="330" t="s">
        <v>963</v>
      </c>
      <c r="AN23" s="315" t="s">
        <v>963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ht="12" customHeight="1" thickBot="1">
      <c r="A24" s="17" t="s">
        <v>454</v>
      </c>
      <c r="B24" s="17" t="s">
        <v>343</v>
      </c>
      <c r="C24" s="17" t="s">
        <v>349</v>
      </c>
      <c r="D24" s="17" t="s">
        <v>453</v>
      </c>
      <c r="E24" s="11" t="s">
        <v>454</v>
      </c>
      <c r="F24" s="11" t="s">
        <v>343</v>
      </c>
      <c r="G24" s="11" t="s">
        <v>349</v>
      </c>
      <c r="H24" s="11" t="s">
        <v>453</v>
      </c>
      <c r="I24" s="12" t="s">
        <v>454</v>
      </c>
      <c r="J24" s="12" t="s">
        <v>343</v>
      </c>
      <c r="K24" s="12" t="s">
        <v>349</v>
      </c>
      <c r="L24" s="12" t="s">
        <v>453</v>
      </c>
      <c r="M24" s="10" t="s">
        <v>454</v>
      </c>
      <c r="N24" s="10" t="s">
        <v>343</v>
      </c>
      <c r="O24" s="10" t="s">
        <v>349</v>
      </c>
      <c r="P24" s="10" t="s">
        <v>453</v>
      </c>
      <c r="Q24" s="386" t="s">
        <v>454</v>
      </c>
      <c r="R24" s="386" t="s">
        <v>343</v>
      </c>
      <c r="S24" s="386" t="s">
        <v>349</v>
      </c>
      <c r="T24" s="386" t="s">
        <v>453</v>
      </c>
      <c r="U24" s="206" t="s">
        <v>454</v>
      </c>
      <c r="V24" s="206" t="s">
        <v>343</v>
      </c>
      <c r="W24" s="206" t="s">
        <v>349</v>
      </c>
      <c r="X24" s="206" t="s">
        <v>453</v>
      </c>
      <c r="Y24" s="22" t="s">
        <v>454</v>
      </c>
      <c r="Z24" s="189" t="s">
        <v>343</v>
      </c>
      <c r="AA24" s="22" t="s">
        <v>349</v>
      </c>
      <c r="AB24" s="22" t="s">
        <v>453</v>
      </c>
      <c r="AC24" s="33" t="s">
        <v>454</v>
      </c>
      <c r="AD24" s="186" t="s">
        <v>343</v>
      </c>
      <c r="AE24" s="33" t="s">
        <v>349</v>
      </c>
      <c r="AF24" s="180" t="s">
        <v>453</v>
      </c>
      <c r="AG24" s="184" t="s">
        <v>454</v>
      </c>
      <c r="AH24" s="195" t="s">
        <v>343</v>
      </c>
      <c r="AI24" s="184" t="s">
        <v>349</v>
      </c>
      <c r="AJ24" s="185" t="s">
        <v>453</v>
      </c>
      <c r="AK24" s="317" t="s">
        <v>454</v>
      </c>
      <c r="AL24" s="318" t="s">
        <v>343</v>
      </c>
      <c r="AM24" s="317" t="s">
        <v>349</v>
      </c>
      <c r="AN24" s="317" t="s">
        <v>453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 ht="12" customHeight="1">
      <c r="A25" s="1568" t="s">
        <v>950</v>
      </c>
      <c r="B25" s="1789">
        <v>17</v>
      </c>
      <c r="C25" s="1669">
        <v>121.25</v>
      </c>
      <c r="D25" s="1567">
        <f>C25/B25</f>
        <v>7.132352941176471</v>
      </c>
      <c r="E25" s="141" t="s">
        <v>1494</v>
      </c>
      <c r="F25" s="142">
        <v>11</v>
      </c>
      <c r="G25" s="61">
        <v>66.25</v>
      </c>
      <c r="H25" s="134">
        <f>G25/F25</f>
        <v>6.0227272727272725</v>
      </c>
      <c r="I25" s="813" t="s">
        <v>1218</v>
      </c>
      <c r="J25" s="793">
        <v>25</v>
      </c>
      <c r="K25" s="794">
        <v>151.75</v>
      </c>
      <c r="L25" s="814">
        <f>K25/J25</f>
        <v>6.07</v>
      </c>
      <c r="M25" s="1686" t="s">
        <v>1249</v>
      </c>
      <c r="N25" s="821">
        <v>29</v>
      </c>
      <c r="O25" s="1685">
        <v>180</v>
      </c>
      <c r="P25" s="820">
        <f>O25/N25</f>
        <v>6.206896551724138</v>
      </c>
      <c r="Q25" s="1644" t="s">
        <v>1470</v>
      </c>
      <c r="R25" s="1643">
        <v>33</v>
      </c>
      <c r="S25" s="1680">
        <v>228.25</v>
      </c>
      <c r="T25" s="1696">
        <f>S25/R25</f>
        <v>6.916666666666667</v>
      </c>
      <c r="U25" s="1785" t="s">
        <v>1471</v>
      </c>
      <c r="V25" s="1784">
        <v>32</v>
      </c>
      <c r="W25" s="1794">
        <v>204.5</v>
      </c>
      <c r="X25" s="812">
        <f>W25/V25</f>
        <v>6.390625</v>
      </c>
      <c r="Y25" s="1693" t="s">
        <v>1472</v>
      </c>
      <c r="Z25" s="797">
        <v>26</v>
      </c>
      <c r="AA25" s="1793">
        <v>176.5</v>
      </c>
      <c r="AB25" s="1692">
        <f>AA25/Z25</f>
        <v>6.788461538461538</v>
      </c>
      <c r="AC25" s="1642" t="s">
        <v>1473</v>
      </c>
      <c r="AD25" s="1641">
        <v>30</v>
      </c>
      <c r="AE25" s="1679">
        <v>188.25</v>
      </c>
      <c r="AF25" s="804">
        <f>AE25/AD25</f>
        <v>6.275</v>
      </c>
      <c r="AG25" s="1638" t="s">
        <v>1376</v>
      </c>
      <c r="AH25" s="1637">
        <v>36</v>
      </c>
      <c r="AI25" s="1678">
        <v>237.25</v>
      </c>
      <c r="AJ25" s="1689">
        <f>AI25/AH25</f>
        <v>6.590277777777778</v>
      </c>
      <c r="AK25" s="1635" t="s">
        <v>1048</v>
      </c>
      <c r="AL25" s="1634">
        <v>30</v>
      </c>
      <c r="AM25" s="1676">
        <v>193.25</v>
      </c>
      <c r="AN25" s="1688">
        <f>AM25/AL25</f>
        <v>6.441666666666666</v>
      </c>
      <c r="AO25" s="27">
        <v>30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ht="12" customHeight="1">
      <c r="A26" s="1684" t="s">
        <v>1207</v>
      </c>
      <c r="B26" s="765">
        <v>29</v>
      </c>
      <c r="C26" s="1683">
        <v>179.75</v>
      </c>
      <c r="D26" s="767">
        <f aca="true" t="shared" si="11" ref="D26:D34">C26/B26</f>
        <v>6.198275862068965</v>
      </c>
      <c r="E26" s="1700" t="s">
        <v>1049</v>
      </c>
      <c r="F26" s="825">
        <v>26</v>
      </c>
      <c r="G26" s="1796">
        <v>178.5</v>
      </c>
      <c r="H26" s="1699">
        <f aca="true" t="shared" si="12" ref="H26:H38">G26/F26</f>
        <v>6.865384615384615</v>
      </c>
      <c r="I26" s="118" t="s">
        <v>1502</v>
      </c>
      <c r="J26" s="89">
        <v>11</v>
      </c>
      <c r="K26" s="42">
        <v>67.25</v>
      </c>
      <c r="L26" s="140">
        <f aca="true" t="shared" si="13" ref="L26:L32">K26/J26</f>
        <v>6.113636363636363</v>
      </c>
      <c r="M26" s="1645" t="s">
        <v>1222</v>
      </c>
      <c r="N26" s="1646">
        <v>31</v>
      </c>
      <c r="O26" s="1681">
        <v>197.25</v>
      </c>
      <c r="P26" s="820">
        <f aca="true" t="shared" si="14" ref="P26:P31">O26/N26</f>
        <v>6.362903225806452</v>
      </c>
      <c r="Q26" s="486" t="s">
        <v>1515</v>
      </c>
      <c r="R26" s="373">
        <v>3</v>
      </c>
      <c r="S26" s="369">
        <v>16.75</v>
      </c>
      <c r="T26" s="372">
        <f aca="true" t="shared" si="15" ref="T26:T31">S26/R26</f>
        <v>5.583333333333333</v>
      </c>
      <c r="U26" s="132" t="s">
        <v>1523</v>
      </c>
      <c r="V26" s="92">
        <v>2</v>
      </c>
      <c r="W26" s="39">
        <v>11</v>
      </c>
      <c r="X26" s="130">
        <f aca="true" t="shared" si="16" ref="X26:X32">W26/V26</f>
        <v>5.5</v>
      </c>
      <c r="Y26" s="829" t="s">
        <v>1050</v>
      </c>
      <c r="Z26" s="830">
        <v>24</v>
      </c>
      <c r="AA26" s="831">
        <v>146</v>
      </c>
      <c r="AB26" s="832">
        <f aca="true" t="shared" si="17" ref="AB26:AB34">AA26/Z26</f>
        <v>6.083333333333333</v>
      </c>
      <c r="AC26" s="120" t="s">
        <v>1051</v>
      </c>
      <c r="AD26" s="63">
        <v>16</v>
      </c>
      <c r="AE26" s="36">
        <v>99</v>
      </c>
      <c r="AF26" s="181">
        <f aca="true" t="shared" si="18" ref="AF26:AF32">AE26/AD26</f>
        <v>6.1875</v>
      </c>
      <c r="AG26" s="1639" t="s">
        <v>1052</v>
      </c>
      <c r="AH26" s="845">
        <v>28</v>
      </c>
      <c r="AI26" s="1663">
        <v>176</v>
      </c>
      <c r="AJ26" s="842">
        <f aca="true" t="shared" si="19" ref="AJ26:AJ33">AI26/AH26</f>
        <v>6.285714285714286</v>
      </c>
      <c r="AK26" s="1636" t="s">
        <v>1053</v>
      </c>
      <c r="AL26" s="1633">
        <v>31</v>
      </c>
      <c r="AM26" s="1677">
        <v>204.25</v>
      </c>
      <c r="AN26" s="1688">
        <f aca="true" t="shared" si="20" ref="AN26:AN32">AM26/AL26</f>
        <v>6.588709677419355</v>
      </c>
      <c r="AO26" s="27">
        <v>170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 ht="12" customHeight="1">
      <c r="A27" s="115" t="s">
        <v>1054</v>
      </c>
      <c r="B27" s="64">
        <v>10</v>
      </c>
      <c r="C27" s="37">
        <v>64.5</v>
      </c>
      <c r="D27" s="131">
        <f t="shared" si="11"/>
        <v>6.45</v>
      </c>
      <c r="E27" s="116" t="s">
        <v>1493</v>
      </c>
      <c r="F27" s="87">
        <v>4</v>
      </c>
      <c r="G27" s="47">
        <v>21</v>
      </c>
      <c r="H27" s="134">
        <f t="shared" si="12"/>
        <v>5.25</v>
      </c>
      <c r="I27" s="889" t="s">
        <v>1253</v>
      </c>
      <c r="J27" s="1647">
        <v>25</v>
      </c>
      <c r="K27" s="890">
        <v>191.5</v>
      </c>
      <c r="L27" s="891">
        <f t="shared" si="13"/>
        <v>7.66</v>
      </c>
      <c r="M27" s="818" t="s">
        <v>1055</v>
      </c>
      <c r="N27" s="822">
        <v>22</v>
      </c>
      <c r="O27" s="819">
        <v>137.25</v>
      </c>
      <c r="P27" s="820">
        <f t="shared" si="14"/>
        <v>6.238636363636363</v>
      </c>
      <c r="Q27" s="1687" t="s">
        <v>1056</v>
      </c>
      <c r="R27" s="835">
        <v>28</v>
      </c>
      <c r="S27" s="1673">
        <v>184.25</v>
      </c>
      <c r="T27" s="1696">
        <f t="shared" si="15"/>
        <v>6.580357142857143</v>
      </c>
      <c r="U27" s="132" t="s">
        <v>1506</v>
      </c>
      <c r="V27" s="92">
        <v>9</v>
      </c>
      <c r="W27" s="39">
        <v>59.75</v>
      </c>
      <c r="X27" s="130">
        <f t="shared" si="16"/>
        <v>6.638888888888889</v>
      </c>
      <c r="Y27" s="1788" t="s">
        <v>1369</v>
      </c>
      <c r="Z27" s="1787">
        <v>31</v>
      </c>
      <c r="AA27" s="1795">
        <v>213.25</v>
      </c>
      <c r="AB27" s="1692">
        <f t="shared" si="17"/>
        <v>6.879032258064516</v>
      </c>
      <c r="AC27" s="1691" t="s">
        <v>1057</v>
      </c>
      <c r="AD27" s="806">
        <v>17</v>
      </c>
      <c r="AE27" s="805">
        <v>110</v>
      </c>
      <c r="AF27" s="1690">
        <f t="shared" si="18"/>
        <v>6.470588235294118</v>
      </c>
      <c r="AG27" s="294" t="s">
        <v>471</v>
      </c>
      <c r="AH27" s="337">
        <v>2</v>
      </c>
      <c r="AI27" s="264">
        <v>11.5</v>
      </c>
      <c r="AJ27" s="341">
        <f t="shared" si="19"/>
        <v>5.75</v>
      </c>
      <c r="AK27" s="839" t="s">
        <v>472</v>
      </c>
      <c r="AL27" s="840">
        <v>18</v>
      </c>
      <c r="AM27" s="841">
        <v>106.25</v>
      </c>
      <c r="AN27" s="792">
        <f t="shared" si="20"/>
        <v>5.902777777777778</v>
      </c>
      <c r="AO27" s="27">
        <v>6.4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ht="12" customHeight="1">
      <c r="A28" s="1684" t="s">
        <v>473</v>
      </c>
      <c r="B28" s="765">
        <v>26</v>
      </c>
      <c r="C28" s="1683">
        <v>175</v>
      </c>
      <c r="D28" s="1698">
        <f t="shared" si="11"/>
        <v>6.730769230769231</v>
      </c>
      <c r="E28" s="116" t="s">
        <v>1216</v>
      </c>
      <c r="F28" s="87">
        <v>15</v>
      </c>
      <c r="G28" s="47">
        <v>90.25</v>
      </c>
      <c r="H28" s="134">
        <f t="shared" si="12"/>
        <v>6.016666666666667</v>
      </c>
      <c r="I28" s="118" t="s">
        <v>1503</v>
      </c>
      <c r="J28" s="89">
        <v>0</v>
      </c>
      <c r="K28" s="42">
        <v>0</v>
      </c>
      <c r="L28" s="140">
        <v>0</v>
      </c>
      <c r="M28" s="1645" t="s">
        <v>180</v>
      </c>
      <c r="N28" s="822">
        <v>23</v>
      </c>
      <c r="O28" s="819">
        <v>160.75</v>
      </c>
      <c r="P28" s="1697">
        <f t="shared" si="14"/>
        <v>6.989130434782608</v>
      </c>
      <c r="Q28" s="486" t="s">
        <v>474</v>
      </c>
      <c r="R28" s="373">
        <v>2</v>
      </c>
      <c r="S28" s="369">
        <v>11.25</v>
      </c>
      <c r="T28" s="372">
        <f t="shared" si="15"/>
        <v>5.625</v>
      </c>
      <c r="U28" s="1694" t="s">
        <v>475</v>
      </c>
      <c r="V28" s="810">
        <v>27</v>
      </c>
      <c r="W28" s="1703">
        <v>177.75</v>
      </c>
      <c r="X28" s="1695">
        <f t="shared" si="16"/>
        <v>6.583333333333333</v>
      </c>
      <c r="Y28" s="119" t="s">
        <v>204</v>
      </c>
      <c r="Z28" s="93">
        <v>6</v>
      </c>
      <c r="AA28" s="40">
        <v>33.5</v>
      </c>
      <c r="AB28" s="133">
        <f t="shared" si="17"/>
        <v>5.583333333333333</v>
      </c>
      <c r="AC28" s="807" t="s">
        <v>1373</v>
      </c>
      <c r="AD28" s="806">
        <v>26</v>
      </c>
      <c r="AE28" s="805">
        <v>164.75</v>
      </c>
      <c r="AF28" s="804">
        <f t="shared" si="18"/>
        <v>6.336538461538462</v>
      </c>
      <c r="AG28" s="1639" t="s">
        <v>205</v>
      </c>
      <c r="AH28" s="1640">
        <v>32</v>
      </c>
      <c r="AI28" s="1663">
        <v>220.75</v>
      </c>
      <c r="AJ28" s="1689">
        <f t="shared" si="19"/>
        <v>6.8984375</v>
      </c>
      <c r="AK28" s="301" t="s">
        <v>206</v>
      </c>
      <c r="AL28" s="314">
        <v>2</v>
      </c>
      <c r="AM28" s="278">
        <v>12</v>
      </c>
      <c r="AN28" s="315">
        <f t="shared" si="20"/>
        <v>6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ht="12" customHeight="1">
      <c r="A29" s="764" t="s">
        <v>1208</v>
      </c>
      <c r="B29" s="765">
        <v>22</v>
      </c>
      <c r="C29" s="766">
        <v>138</v>
      </c>
      <c r="D29" s="767">
        <f t="shared" si="11"/>
        <v>6.2727272727272725</v>
      </c>
      <c r="E29" s="116" t="s">
        <v>1492</v>
      </c>
      <c r="F29" s="87">
        <v>6</v>
      </c>
      <c r="G29" s="47">
        <v>34.25</v>
      </c>
      <c r="H29" s="134">
        <f t="shared" si="12"/>
        <v>5.708333333333333</v>
      </c>
      <c r="I29" s="118" t="s">
        <v>207</v>
      </c>
      <c r="J29" s="89">
        <v>4</v>
      </c>
      <c r="K29" s="42">
        <v>28</v>
      </c>
      <c r="L29" s="140">
        <f t="shared" si="13"/>
        <v>7</v>
      </c>
      <c r="M29" s="117" t="s">
        <v>208</v>
      </c>
      <c r="N29" s="86">
        <v>13</v>
      </c>
      <c r="O29" s="43">
        <v>78.25</v>
      </c>
      <c r="P29" s="128">
        <f t="shared" si="14"/>
        <v>6.019230769230769</v>
      </c>
      <c r="Q29" s="486" t="s">
        <v>209</v>
      </c>
      <c r="R29" s="373">
        <v>12</v>
      </c>
      <c r="S29" s="1058">
        <v>75.25</v>
      </c>
      <c r="T29" s="372">
        <f t="shared" si="15"/>
        <v>6.270833333333333</v>
      </c>
      <c r="U29" s="132" t="s">
        <v>6</v>
      </c>
      <c r="V29" s="92">
        <v>8</v>
      </c>
      <c r="W29" s="39">
        <v>47.5</v>
      </c>
      <c r="X29" s="130">
        <f t="shared" si="16"/>
        <v>5.9375</v>
      </c>
      <c r="Y29" s="119" t="s">
        <v>210</v>
      </c>
      <c r="Z29" s="93">
        <v>14</v>
      </c>
      <c r="AA29" s="40">
        <v>86.25</v>
      </c>
      <c r="AB29" s="133">
        <f t="shared" si="17"/>
        <v>6.160714285714286</v>
      </c>
      <c r="AC29" s="807" t="s">
        <v>211</v>
      </c>
      <c r="AD29" s="806">
        <v>23</v>
      </c>
      <c r="AE29" s="805">
        <v>143.25</v>
      </c>
      <c r="AF29" s="804">
        <f t="shared" si="18"/>
        <v>6.228260869565218</v>
      </c>
      <c r="AG29" s="294" t="s">
        <v>212</v>
      </c>
      <c r="AH29" s="337">
        <v>7</v>
      </c>
      <c r="AI29" s="264">
        <v>38.75</v>
      </c>
      <c r="AJ29" s="341">
        <f t="shared" si="19"/>
        <v>5.535714285714286</v>
      </c>
      <c r="AK29" s="1636" t="s">
        <v>213</v>
      </c>
      <c r="AL29" s="840">
        <v>28</v>
      </c>
      <c r="AM29" s="1677">
        <v>177</v>
      </c>
      <c r="AN29" s="792">
        <f t="shared" si="20"/>
        <v>6.321428571428571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ht="12" customHeight="1">
      <c r="A30" s="115" t="s">
        <v>1485</v>
      </c>
      <c r="B30" s="64">
        <v>4</v>
      </c>
      <c r="C30" s="37">
        <v>22.5</v>
      </c>
      <c r="D30" s="131">
        <f t="shared" si="11"/>
        <v>5.625</v>
      </c>
      <c r="E30" s="116" t="s">
        <v>214</v>
      </c>
      <c r="F30" s="87">
        <v>4</v>
      </c>
      <c r="G30" s="47">
        <v>23</v>
      </c>
      <c r="H30" s="134">
        <f t="shared" si="12"/>
        <v>5.75</v>
      </c>
      <c r="I30" s="118" t="s">
        <v>1105</v>
      </c>
      <c r="J30" s="89">
        <v>12</v>
      </c>
      <c r="K30" s="42">
        <v>84</v>
      </c>
      <c r="L30" s="140">
        <f t="shared" si="13"/>
        <v>7</v>
      </c>
      <c r="M30" s="117" t="s">
        <v>215</v>
      </c>
      <c r="N30" s="86">
        <v>12</v>
      </c>
      <c r="O30" s="43">
        <v>71</v>
      </c>
      <c r="P30" s="128">
        <f t="shared" si="14"/>
        <v>5.916666666666667</v>
      </c>
      <c r="Q30" s="486" t="s">
        <v>1516</v>
      </c>
      <c r="R30" s="373">
        <v>0</v>
      </c>
      <c r="S30" s="369">
        <v>0</v>
      </c>
      <c r="T30" s="372">
        <v>0</v>
      </c>
      <c r="U30" s="1694" t="s">
        <v>216</v>
      </c>
      <c r="V30" s="810">
        <v>27</v>
      </c>
      <c r="W30" s="1703">
        <v>181.5</v>
      </c>
      <c r="X30" s="1695">
        <f t="shared" si="16"/>
        <v>6.722222222222222</v>
      </c>
      <c r="Y30" s="119" t="s">
        <v>304</v>
      </c>
      <c r="Z30" s="93">
        <v>16</v>
      </c>
      <c r="AA30" s="40">
        <v>93.5</v>
      </c>
      <c r="AB30" s="133">
        <f t="shared" si="17"/>
        <v>5.84375</v>
      </c>
      <c r="AC30" s="120" t="s">
        <v>217</v>
      </c>
      <c r="AD30" s="63">
        <v>13</v>
      </c>
      <c r="AE30" s="36">
        <v>80</v>
      </c>
      <c r="AF30" s="181">
        <f t="shared" si="18"/>
        <v>6.153846153846154</v>
      </c>
      <c r="AG30" s="366" t="s">
        <v>218</v>
      </c>
      <c r="AH30" s="373">
        <v>0</v>
      </c>
      <c r="AI30" s="369">
        <v>0</v>
      </c>
      <c r="AJ30" s="372">
        <v>0</v>
      </c>
      <c r="AK30" s="839" t="s">
        <v>219</v>
      </c>
      <c r="AL30" s="840">
        <v>21</v>
      </c>
      <c r="AM30" s="841">
        <v>131.25</v>
      </c>
      <c r="AN30" s="792">
        <f t="shared" si="20"/>
        <v>6.25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ht="12" customHeight="1">
      <c r="A31" s="115" t="s">
        <v>1209</v>
      </c>
      <c r="B31" s="64">
        <v>10</v>
      </c>
      <c r="C31" s="37">
        <v>64</v>
      </c>
      <c r="D31" s="131">
        <f t="shared" si="11"/>
        <v>6.4</v>
      </c>
      <c r="E31" s="116" t="s">
        <v>1182</v>
      </c>
      <c r="F31" s="87">
        <v>11</v>
      </c>
      <c r="G31" s="47">
        <v>69.25</v>
      </c>
      <c r="H31" s="134">
        <f t="shared" si="12"/>
        <v>6.295454545454546</v>
      </c>
      <c r="I31" s="889" t="s">
        <v>220</v>
      </c>
      <c r="J31" s="1647">
        <v>17</v>
      </c>
      <c r="K31" s="1682">
        <v>121.5</v>
      </c>
      <c r="L31" s="891">
        <f t="shared" si="13"/>
        <v>7.147058823529412</v>
      </c>
      <c r="M31" s="117" t="s">
        <v>1508</v>
      </c>
      <c r="N31" s="86">
        <v>1</v>
      </c>
      <c r="O31" s="43">
        <v>5.25</v>
      </c>
      <c r="P31" s="128">
        <f t="shared" si="14"/>
        <v>5.25</v>
      </c>
      <c r="Q31" s="486" t="s">
        <v>1517</v>
      </c>
      <c r="R31" s="373">
        <v>3</v>
      </c>
      <c r="S31" s="369">
        <v>16.75</v>
      </c>
      <c r="T31" s="372">
        <f t="shared" si="15"/>
        <v>5.583333333333333</v>
      </c>
      <c r="U31" s="809" t="s">
        <v>221</v>
      </c>
      <c r="V31" s="810">
        <v>17</v>
      </c>
      <c r="W31" s="811">
        <v>105</v>
      </c>
      <c r="X31" s="812">
        <f t="shared" si="16"/>
        <v>6.176470588235294</v>
      </c>
      <c r="Y31" s="119" t="s">
        <v>222</v>
      </c>
      <c r="Z31" s="93">
        <v>8</v>
      </c>
      <c r="AA31" s="40">
        <v>48.5</v>
      </c>
      <c r="AB31" s="133">
        <f t="shared" si="17"/>
        <v>6.0625</v>
      </c>
      <c r="AC31" s="120" t="s">
        <v>1539</v>
      </c>
      <c r="AD31" s="63">
        <v>10</v>
      </c>
      <c r="AE31" s="36">
        <v>62.5</v>
      </c>
      <c r="AF31" s="181">
        <f t="shared" si="18"/>
        <v>6.25</v>
      </c>
      <c r="AG31" s="1639" t="s">
        <v>223</v>
      </c>
      <c r="AH31" s="845">
        <v>29</v>
      </c>
      <c r="AI31" s="1663">
        <v>175</v>
      </c>
      <c r="AJ31" s="842">
        <f t="shared" si="19"/>
        <v>6.0344827586206895</v>
      </c>
      <c r="AK31" s="301" t="s">
        <v>3</v>
      </c>
      <c r="AL31" s="314">
        <v>0</v>
      </c>
      <c r="AM31" s="278">
        <v>0</v>
      </c>
      <c r="AN31" s="315">
        <v>0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ht="12" customHeight="1">
      <c r="A32" s="115" t="s">
        <v>224</v>
      </c>
      <c r="B32" s="64">
        <v>8</v>
      </c>
      <c r="C32" s="37">
        <v>44.75</v>
      </c>
      <c r="D32" s="131">
        <f t="shared" si="11"/>
        <v>5.59375</v>
      </c>
      <c r="E32" s="116" t="s">
        <v>1217</v>
      </c>
      <c r="F32" s="87">
        <v>16</v>
      </c>
      <c r="G32" s="47">
        <v>92.5</v>
      </c>
      <c r="H32" s="134">
        <f t="shared" si="12"/>
        <v>5.78125</v>
      </c>
      <c r="I32" s="817" t="s">
        <v>192</v>
      </c>
      <c r="J32" s="816">
        <v>19</v>
      </c>
      <c r="K32" s="815">
        <v>117.25</v>
      </c>
      <c r="L32" s="814">
        <f t="shared" si="13"/>
        <v>6.171052631578948</v>
      </c>
      <c r="M32" s="117" t="s">
        <v>1509</v>
      </c>
      <c r="N32" s="88">
        <v>0</v>
      </c>
      <c r="O32" s="59">
        <v>0</v>
      </c>
      <c r="P32" s="128">
        <v>0</v>
      </c>
      <c r="Q32" s="486" t="s">
        <v>1518</v>
      </c>
      <c r="R32" s="373">
        <v>0</v>
      </c>
      <c r="S32" s="369">
        <v>0</v>
      </c>
      <c r="T32" s="372">
        <v>0</v>
      </c>
      <c r="U32" s="132" t="s">
        <v>193</v>
      </c>
      <c r="V32" s="92">
        <v>8</v>
      </c>
      <c r="W32" s="39">
        <v>43</v>
      </c>
      <c r="X32" s="130">
        <f t="shared" si="16"/>
        <v>5.375</v>
      </c>
      <c r="Y32" s="521" t="s">
        <v>1530</v>
      </c>
      <c r="Z32" s="93">
        <v>1</v>
      </c>
      <c r="AA32" s="40">
        <v>5.75</v>
      </c>
      <c r="AB32" s="133">
        <f t="shared" si="17"/>
        <v>5.75</v>
      </c>
      <c r="AC32" s="120" t="s">
        <v>1540</v>
      </c>
      <c r="AD32" s="63">
        <v>15</v>
      </c>
      <c r="AE32" s="36">
        <v>91.5</v>
      </c>
      <c r="AF32" s="181">
        <f t="shared" si="18"/>
        <v>6.1</v>
      </c>
      <c r="AG32" s="294" t="s">
        <v>194</v>
      </c>
      <c r="AH32" s="337">
        <v>3</v>
      </c>
      <c r="AI32" s="264">
        <v>18.75</v>
      </c>
      <c r="AJ32" s="341">
        <f t="shared" si="19"/>
        <v>6.25</v>
      </c>
      <c r="AK32" s="301" t="s">
        <v>195</v>
      </c>
      <c r="AL32" s="314">
        <v>4</v>
      </c>
      <c r="AM32" s="278">
        <v>22.75</v>
      </c>
      <c r="AN32" s="315">
        <f t="shared" si="20"/>
        <v>5.6875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ht="12" customHeight="1">
      <c r="A33" s="115" t="s">
        <v>196</v>
      </c>
      <c r="B33" s="96">
        <v>8</v>
      </c>
      <c r="C33" s="58">
        <v>50.75</v>
      </c>
      <c r="D33" s="131">
        <f t="shared" si="11"/>
        <v>6.34375</v>
      </c>
      <c r="E33" s="116" t="s">
        <v>1491</v>
      </c>
      <c r="F33" s="97">
        <v>2</v>
      </c>
      <c r="G33" s="50">
        <v>10.5</v>
      </c>
      <c r="H33" s="134">
        <f t="shared" si="12"/>
        <v>5.25</v>
      </c>
      <c r="I33" s="118" t="s">
        <v>1309</v>
      </c>
      <c r="J33" s="95">
        <v>15</v>
      </c>
      <c r="K33" s="54">
        <v>90</v>
      </c>
      <c r="L33" s="140">
        <f>K33/J33</f>
        <v>6</v>
      </c>
      <c r="M33" s="117" t="s">
        <v>1510</v>
      </c>
      <c r="N33" s="88">
        <v>4</v>
      </c>
      <c r="O33" s="59">
        <v>23.25</v>
      </c>
      <c r="P33" s="128">
        <f aca="true" t="shared" si="21" ref="P33:P38">O33/N33</f>
        <v>5.8125</v>
      </c>
      <c r="Q33" s="836" t="s">
        <v>197</v>
      </c>
      <c r="R33" s="837">
        <v>19</v>
      </c>
      <c r="S33" s="838">
        <v>115</v>
      </c>
      <c r="T33" s="833">
        <f>S33/R33</f>
        <v>6.052631578947368</v>
      </c>
      <c r="U33" s="132" t="s">
        <v>198</v>
      </c>
      <c r="V33" s="91">
        <v>1</v>
      </c>
      <c r="W33" s="55">
        <v>5.5</v>
      </c>
      <c r="X33" s="130">
        <f aca="true" t="shared" si="22" ref="X33:X38">W33/V33</f>
        <v>5.5</v>
      </c>
      <c r="Y33" s="119" t="s">
        <v>1531</v>
      </c>
      <c r="Z33" s="94">
        <v>3</v>
      </c>
      <c r="AA33" s="51">
        <v>16.75</v>
      </c>
      <c r="AB33" s="133">
        <f t="shared" si="17"/>
        <v>5.583333333333333</v>
      </c>
      <c r="AC33" s="120" t="s">
        <v>1541</v>
      </c>
      <c r="AD33" s="98">
        <v>0</v>
      </c>
      <c r="AE33" s="53">
        <v>0</v>
      </c>
      <c r="AF33" s="181">
        <v>0</v>
      </c>
      <c r="AG33" s="294" t="s">
        <v>470</v>
      </c>
      <c r="AH33" s="337">
        <v>1</v>
      </c>
      <c r="AI33" s="264">
        <v>6.25</v>
      </c>
      <c r="AJ33" s="341">
        <f t="shared" si="19"/>
        <v>6.25</v>
      </c>
      <c r="AK33" s="301" t="s">
        <v>4</v>
      </c>
      <c r="AL33" s="314">
        <v>0</v>
      </c>
      <c r="AM33" s="278">
        <v>0</v>
      </c>
      <c r="AN33" s="315">
        <v>0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ht="12" customHeight="1">
      <c r="A34" s="115" t="s">
        <v>1486</v>
      </c>
      <c r="B34" s="96">
        <v>2</v>
      </c>
      <c r="C34" s="58">
        <v>11.25</v>
      </c>
      <c r="D34" s="131">
        <f t="shared" si="11"/>
        <v>5.625</v>
      </c>
      <c r="E34" s="1700" t="s">
        <v>693</v>
      </c>
      <c r="F34" s="828">
        <v>28</v>
      </c>
      <c r="G34" s="1797">
        <v>185.5</v>
      </c>
      <c r="H34" s="1699">
        <f t="shared" si="12"/>
        <v>6.625</v>
      </c>
      <c r="I34" s="118" t="s">
        <v>694</v>
      </c>
      <c r="J34" s="95">
        <v>11</v>
      </c>
      <c r="K34" s="54">
        <v>68</v>
      </c>
      <c r="L34" s="140">
        <f>K34/J34</f>
        <v>6.181818181818182</v>
      </c>
      <c r="M34" s="117" t="s">
        <v>225</v>
      </c>
      <c r="N34" s="86">
        <v>1</v>
      </c>
      <c r="O34" s="43">
        <v>6.5</v>
      </c>
      <c r="P34" s="128">
        <f t="shared" si="21"/>
        <v>6.5</v>
      </c>
      <c r="Q34" s="836" t="s">
        <v>695</v>
      </c>
      <c r="R34" s="837">
        <v>18</v>
      </c>
      <c r="S34" s="838">
        <v>103.5</v>
      </c>
      <c r="T34" s="833">
        <f>S34/R34</f>
        <v>5.75</v>
      </c>
      <c r="U34" s="132" t="s">
        <v>1524</v>
      </c>
      <c r="V34" s="91">
        <v>1</v>
      </c>
      <c r="W34" s="55">
        <v>5.5</v>
      </c>
      <c r="X34" s="130">
        <f t="shared" si="22"/>
        <v>5.5</v>
      </c>
      <c r="Y34" s="119" t="s">
        <v>1532</v>
      </c>
      <c r="Z34" s="94">
        <v>4</v>
      </c>
      <c r="AA34" s="51">
        <v>22</v>
      </c>
      <c r="AB34" s="133">
        <f t="shared" si="17"/>
        <v>5.5</v>
      </c>
      <c r="AC34" s="120" t="s">
        <v>963</v>
      </c>
      <c r="AD34" s="98" t="s">
        <v>963</v>
      </c>
      <c r="AE34" s="53" t="s">
        <v>963</v>
      </c>
      <c r="AF34" s="181" t="s">
        <v>963</v>
      </c>
      <c r="AG34" s="294" t="s">
        <v>612</v>
      </c>
      <c r="AH34" s="337">
        <v>0</v>
      </c>
      <c r="AI34" s="264">
        <v>0</v>
      </c>
      <c r="AJ34" s="341">
        <v>0</v>
      </c>
      <c r="AK34" s="301" t="s">
        <v>226</v>
      </c>
      <c r="AL34" s="314">
        <v>1</v>
      </c>
      <c r="AM34" s="278">
        <v>6</v>
      </c>
      <c r="AN34" s="315">
        <f>AM34/AL34</f>
        <v>6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ht="12" customHeight="1">
      <c r="A35" s="115" t="s">
        <v>1480</v>
      </c>
      <c r="B35" s="96">
        <v>1</v>
      </c>
      <c r="C35" s="58">
        <v>5.5</v>
      </c>
      <c r="D35" s="131">
        <f>C35/B35</f>
        <v>5.5</v>
      </c>
      <c r="E35" s="116" t="s">
        <v>1088</v>
      </c>
      <c r="F35" s="97">
        <v>2</v>
      </c>
      <c r="G35" s="50">
        <v>10.5</v>
      </c>
      <c r="H35" s="134">
        <f t="shared" si="12"/>
        <v>5.25</v>
      </c>
      <c r="I35" s="516" t="s">
        <v>1504</v>
      </c>
      <c r="J35" s="89">
        <v>0</v>
      </c>
      <c r="K35" s="42">
        <v>0</v>
      </c>
      <c r="L35" s="140">
        <v>0</v>
      </c>
      <c r="M35" s="117" t="s">
        <v>34</v>
      </c>
      <c r="N35" s="88">
        <v>1</v>
      </c>
      <c r="O35" s="59">
        <v>6.5</v>
      </c>
      <c r="P35" s="128">
        <f t="shared" si="21"/>
        <v>6.5</v>
      </c>
      <c r="Q35" s="486" t="s">
        <v>1023</v>
      </c>
      <c r="R35" s="374">
        <v>4</v>
      </c>
      <c r="S35" s="375">
        <v>23.5</v>
      </c>
      <c r="T35" s="372">
        <f>S35/R35</f>
        <v>5.875</v>
      </c>
      <c r="U35" s="132" t="s">
        <v>55</v>
      </c>
      <c r="V35" s="91">
        <v>9</v>
      </c>
      <c r="W35" s="55">
        <v>56</v>
      </c>
      <c r="X35" s="130">
        <f t="shared" si="22"/>
        <v>6.222222222222222</v>
      </c>
      <c r="Y35" s="119" t="s">
        <v>1395</v>
      </c>
      <c r="Z35" s="94">
        <v>10</v>
      </c>
      <c r="AA35" s="51">
        <v>61</v>
      </c>
      <c r="AB35" s="133">
        <f>AA35/Z35</f>
        <v>6.1</v>
      </c>
      <c r="AC35" s="120" t="s">
        <v>963</v>
      </c>
      <c r="AD35" s="98" t="s">
        <v>963</v>
      </c>
      <c r="AE35" s="53" t="s">
        <v>963</v>
      </c>
      <c r="AF35" s="181" t="s">
        <v>963</v>
      </c>
      <c r="AG35" s="294" t="s">
        <v>1548</v>
      </c>
      <c r="AH35" s="337">
        <v>3</v>
      </c>
      <c r="AI35" s="264">
        <v>17.5</v>
      </c>
      <c r="AJ35" s="341">
        <f>AI35/AH35</f>
        <v>5.833333333333333</v>
      </c>
      <c r="AK35" s="301" t="s">
        <v>1397</v>
      </c>
      <c r="AL35" s="314">
        <v>0</v>
      </c>
      <c r="AM35" s="278">
        <v>0</v>
      </c>
      <c r="AN35" s="315">
        <v>0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ht="12" customHeight="1">
      <c r="A36" s="115" t="s">
        <v>963</v>
      </c>
      <c r="B36" s="96" t="s">
        <v>963</v>
      </c>
      <c r="C36" s="58" t="s">
        <v>963</v>
      </c>
      <c r="D36" s="131" t="s">
        <v>963</v>
      </c>
      <c r="E36" s="116" t="s">
        <v>1089</v>
      </c>
      <c r="F36" s="97">
        <v>2</v>
      </c>
      <c r="G36" s="50">
        <v>11.5</v>
      </c>
      <c r="H36" s="134">
        <f t="shared" si="12"/>
        <v>5.75</v>
      </c>
      <c r="I36" s="118" t="s">
        <v>1099</v>
      </c>
      <c r="J36" s="89">
        <v>0</v>
      </c>
      <c r="K36" s="42">
        <v>0</v>
      </c>
      <c r="L36" s="140">
        <v>0</v>
      </c>
      <c r="M36" s="117" t="s">
        <v>35</v>
      </c>
      <c r="N36" s="88">
        <v>0</v>
      </c>
      <c r="O36" s="59">
        <v>0</v>
      </c>
      <c r="P36" s="128">
        <v>0</v>
      </c>
      <c r="Q36" s="486" t="s">
        <v>467</v>
      </c>
      <c r="R36" s="374">
        <v>6</v>
      </c>
      <c r="S36" s="375">
        <v>35.5</v>
      </c>
      <c r="T36" s="372">
        <f>S36/R36</f>
        <v>5.916666666666667</v>
      </c>
      <c r="U36" s="132" t="s">
        <v>56</v>
      </c>
      <c r="V36" s="91">
        <v>2</v>
      </c>
      <c r="W36" s="55">
        <v>12.75</v>
      </c>
      <c r="X36" s="130">
        <f t="shared" si="22"/>
        <v>6.375</v>
      </c>
      <c r="Y36" s="119" t="s">
        <v>42</v>
      </c>
      <c r="Z36" s="94">
        <v>1</v>
      </c>
      <c r="AA36" s="51">
        <v>5.75</v>
      </c>
      <c r="AB36" s="133">
        <f>AA36/Z36</f>
        <v>5.75</v>
      </c>
      <c r="AC36" s="120" t="s">
        <v>963</v>
      </c>
      <c r="AD36" s="98" t="s">
        <v>963</v>
      </c>
      <c r="AE36" s="53" t="s">
        <v>963</v>
      </c>
      <c r="AF36" s="181" t="s">
        <v>963</v>
      </c>
      <c r="AG36" s="294" t="s">
        <v>1368</v>
      </c>
      <c r="AH36" s="337">
        <v>0</v>
      </c>
      <c r="AI36" s="264">
        <v>0</v>
      </c>
      <c r="AJ36" s="341">
        <v>0</v>
      </c>
      <c r="AK36" s="301" t="s">
        <v>338</v>
      </c>
      <c r="AL36" s="314">
        <v>4</v>
      </c>
      <c r="AM36" s="278">
        <v>22.25</v>
      </c>
      <c r="AN36" s="315">
        <f>AM36/AL36</f>
        <v>5.5625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ht="12" customHeight="1">
      <c r="A37" s="115" t="s">
        <v>963</v>
      </c>
      <c r="B37" s="96" t="s">
        <v>963</v>
      </c>
      <c r="C37" s="58" t="s">
        <v>963</v>
      </c>
      <c r="D37" s="131" t="s">
        <v>963</v>
      </c>
      <c r="E37" s="1132" t="s">
        <v>1095</v>
      </c>
      <c r="F37" s="97">
        <v>6</v>
      </c>
      <c r="G37" s="50">
        <v>36.25</v>
      </c>
      <c r="H37" s="134">
        <f t="shared" si="12"/>
        <v>6.041666666666667</v>
      </c>
      <c r="I37" s="118" t="s">
        <v>1100</v>
      </c>
      <c r="J37" s="89">
        <v>7</v>
      </c>
      <c r="K37" s="42">
        <v>43.75</v>
      </c>
      <c r="L37" s="140">
        <f>K37/J37</f>
        <v>6.25</v>
      </c>
      <c r="M37" s="1213" t="s">
        <v>36</v>
      </c>
      <c r="N37" s="88">
        <v>11</v>
      </c>
      <c r="O37" s="59">
        <v>61.75</v>
      </c>
      <c r="P37" s="128">
        <f t="shared" si="21"/>
        <v>5.613636363636363</v>
      </c>
      <c r="Q37" s="836" t="s">
        <v>48</v>
      </c>
      <c r="R37" s="837">
        <v>24</v>
      </c>
      <c r="S37" s="838">
        <v>140.75</v>
      </c>
      <c r="T37" s="833">
        <f>S37/R37</f>
        <v>5.864583333333333</v>
      </c>
      <c r="U37" s="132" t="s">
        <v>57</v>
      </c>
      <c r="V37" s="91">
        <v>0</v>
      </c>
      <c r="W37" s="55">
        <v>0</v>
      </c>
      <c r="X37" s="130">
        <v>0</v>
      </c>
      <c r="Y37" s="119" t="s">
        <v>963</v>
      </c>
      <c r="Z37" s="94" t="s">
        <v>963</v>
      </c>
      <c r="AA37" s="51" t="s">
        <v>963</v>
      </c>
      <c r="AB37" s="133" t="s">
        <v>963</v>
      </c>
      <c r="AC37" s="120" t="s">
        <v>963</v>
      </c>
      <c r="AD37" s="98" t="s">
        <v>963</v>
      </c>
      <c r="AE37" s="53" t="s">
        <v>963</v>
      </c>
      <c r="AF37" s="181" t="s">
        <v>963</v>
      </c>
      <c r="AG37" s="294" t="s">
        <v>30</v>
      </c>
      <c r="AH37" s="337">
        <v>1</v>
      </c>
      <c r="AI37" s="264">
        <v>5.25</v>
      </c>
      <c r="AJ37" s="341">
        <f>AI37/AH37</f>
        <v>5.25</v>
      </c>
      <c r="AK37" s="1359" t="s">
        <v>1343</v>
      </c>
      <c r="AL37" s="314">
        <v>7</v>
      </c>
      <c r="AM37" s="278">
        <v>42</v>
      </c>
      <c r="AN37" s="315">
        <f>AM37/AL37</f>
        <v>6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12" customHeight="1" thickBot="1">
      <c r="A38" s="115" t="s">
        <v>963</v>
      </c>
      <c r="B38" s="96" t="s">
        <v>963</v>
      </c>
      <c r="C38" s="58" t="s">
        <v>963</v>
      </c>
      <c r="D38" s="131" t="s">
        <v>963</v>
      </c>
      <c r="E38" s="121" t="s">
        <v>1090</v>
      </c>
      <c r="F38" s="97">
        <v>13</v>
      </c>
      <c r="G38" s="50">
        <v>78.25</v>
      </c>
      <c r="H38" s="134">
        <f t="shared" si="12"/>
        <v>6.019230769230769</v>
      </c>
      <c r="I38" s="118" t="s">
        <v>1101</v>
      </c>
      <c r="J38" s="89">
        <v>0</v>
      </c>
      <c r="K38" s="42">
        <v>0</v>
      </c>
      <c r="L38" s="140">
        <v>0</v>
      </c>
      <c r="M38" s="1564" t="s">
        <v>37</v>
      </c>
      <c r="N38" s="1565">
        <v>17</v>
      </c>
      <c r="O38" s="1566">
        <v>96</v>
      </c>
      <c r="P38" s="820">
        <f t="shared" si="21"/>
        <v>5.647058823529412</v>
      </c>
      <c r="Q38" s="485" t="s">
        <v>49</v>
      </c>
      <c r="R38" s="374">
        <v>0</v>
      </c>
      <c r="S38" s="375">
        <v>0</v>
      </c>
      <c r="T38" s="372">
        <v>0</v>
      </c>
      <c r="U38" s="123" t="s">
        <v>58</v>
      </c>
      <c r="V38" s="91">
        <v>4</v>
      </c>
      <c r="W38" s="55">
        <v>25.5</v>
      </c>
      <c r="X38" s="130">
        <f t="shared" si="22"/>
        <v>6.375</v>
      </c>
      <c r="Y38" s="124" t="s">
        <v>963</v>
      </c>
      <c r="Z38" s="94" t="s">
        <v>963</v>
      </c>
      <c r="AA38" s="51" t="s">
        <v>963</v>
      </c>
      <c r="AB38" s="133" t="s">
        <v>963</v>
      </c>
      <c r="AC38" s="125" t="s">
        <v>963</v>
      </c>
      <c r="AD38" s="98" t="s">
        <v>963</v>
      </c>
      <c r="AE38" s="53" t="s">
        <v>963</v>
      </c>
      <c r="AF38" s="181" t="s">
        <v>963</v>
      </c>
      <c r="AG38" s="348" t="s">
        <v>27</v>
      </c>
      <c r="AH38" s="337">
        <v>13</v>
      </c>
      <c r="AI38" s="264">
        <v>78.5</v>
      </c>
      <c r="AJ38" s="341">
        <f>AI38/AH38</f>
        <v>6.038461538461538</v>
      </c>
      <c r="AK38" s="328" t="s">
        <v>963</v>
      </c>
      <c r="AL38" s="314" t="s">
        <v>963</v>
      </c>
      <c r="AM38" s="278" t="s">
        <v>963</v>
      </c>
      <c r="AN38" s="315" t="s">
        <v>963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12" customHeight="1" thickBot="1">
      <c r="A39" s="17" t="s">
        <v>979</v>
      </c>
      <c r="B39" s="17" t="s">
        <v>343</v>
      </c>
      <c r="C39" s="17" t="s">
        <v>349</v>
      </c>
      <c r="D39" s="17" t="s">
        <v>453</v>
      </c>
      <c r="E39" s="11" t="s">
        <v>979</v>
      </c>
      <c r="F39" s="11" t="s">
        <v>343</v>
      </c>
      <c r="G39" s="11" t="s">
        <v>349</v>
      </c>
      <c r="H39" s="11" t="s">
        <v>453</v>
      </c>
      <c r="I39" s="12" t="s">
        <v>979</v>
      </c>
      <c r="J39" s="12" t="s">
        <v>343</v>
      </c>
      <c r="K39" s="12" t="s">
        <v>349</v>
      </c>
      <c r="L39" s="12" t="s">
        <v>453</v>
      </c>
      <c r="M39" s="10" t="s">
        <v>979</v>
      </c>
      <c r="N39" s="10" t="s">
        <v>343</v>
      </c>
      <c r="O39" s="10" t="s">
        <v>349</v>
      </c>
      <c r="P39" s="10" t="s">
        <v>453</v>
      </c>
      <c r="Q39" s="386" t="s">
        <v>979</v>
      </c>
      <c r="R39" s="386" t="s">
        <v>343</v>
      </c>
      <c r="S39" s="386" t="s">
        <v>349</v>
      </c>
      <c r="T39" s="386" t="s">
        <v>453</v>
      </c>
      <c r="U39" s="206" t="s">
        <v>979</v>
      </c>
      <c r="V39" s="206" t="s">
        <v>343</v>
      </c>
      <c r="W39" s="206" t="s">
        <v>349</v>
      </c>
      <c r="X39" s="206" t="s">
        <v>453</v>
      </c>
      <c r="Y39" s="22" t="s">
        <v>979</v>
      </c>
      <c r="Z39" s="189" t="s">
        <v>343</v>
      </c>
      <c r="AA39" s="22" t="s">
        <v>349</v>
      </c>
      <c r="AB39" s="22" t="s">
        <v>453</v>
      </c>
      <c r="AC39" s="33" t="s">
        <v>979</v>
      </c>
      <c r="AD39" s="186" t="s">
        <v>343</v>
      </c>
      <c r="AE39" s="33" t="s">
        <v>349</v>
      </c>
      <c r="AF39" s="180" t="s">
        <v>453</v>
      </c>
      <c r="AG39" s="184" t="s">
        <v>979</v>
      </c>
      <c r="AH39" s="195" t="s">
        <v>343</v>
      </c>
      <c r="AI39" s="184" t="s">
        <v>349</v>
      </c>
      <c r="AJ39" s="185" t="s">
        <v>453</v>
      </c>
      <c r="AK39" s="317" t="s">
        <v>979</v>
      </c>
      <c r="AL39" s="318" t="s">
        <v>343</v>
      </c>
      <c r="AM39" s="317" t="s">
        <v>349</v>
      </c>
      <c r="AN39" s="317" t="s">
        <v>453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12" customHeight="1">
      <c r="A40" s="1648" t="s">
        <v>1210</v>
      </c>
      <c r="B40" s="1649">
        <v>33</v>
      </c>
      <c r="C40" s="1799">
        <v>234</v>
      </c>
      <c r="D40" s="768">
        <f aca="true" t="shared" si="23" ref="D40:D45">C40/B40</f>
        <v>7.090909090909091</v>
      </c>
      <c r="E40" s="769" t="s">
        <v>613</v>
      </c>
      <c r="F40" s="770">
        <v>17</v>
      </c>
      <c r="G40" s="771">
        <v>102</v>
      </c>
      <c r="H40" s="1184">
        <f aca="true" t="shared" si="24" ref="H40:H48">G40/F40</f>
        <v>6</v>
      </c>
      <c r="I40" s="1708" t="s">
        <v>614</v>
      </c>
      <c r="J40" s="773">
        <v>28</v>
      </c>
      <c r="K40" s="1707">
        <v>218.5</v>
      </c>
      <c r="L40" s="1713">
        <f>K40/J40</f>
        <v>7.803571428571429</v>
      </c>
      <c r="M40" s="775" t="s">
        <v>615</v>
      </c>
      <c r="N40" s="776">
        <v>25</v>
      </c>
      <c r="O40" s="777">
        <v>176</v>
      </c>
      <c r="P40" s="778">
        <f>O40/N40</f>
        <v>7.04</v>
      </c>
      <c r="Q40" s="1377" t="s">
        <v>168</v>
      </c>
      <c r="R40" s="1378">
        <v>32</v>
      </c>
      <c r="S40" s="1379">
        <v>268</v>
      </c>
      <c r="T40" s="1380">
        <f>S40/R40</f>
        <v>8.375</v>
      </c>
      <c r="U40" s="1626" t="s">
        <v>617</v>
      </c>
      <c r="V40" s="784">
        <v>26</v>
      </c>
      <c r="W40" s="1672">
        <v>201.25</v>
      </c>
      <c r="X40" s="1800">
        <f aca="true" t="shared" si="25" ref="X40:X46">W40/V40</f>
        <v>7.740384615384615</v>
      </c>
      <c r="Y40" s="630" t="s">
        <v>618</v>
      </c>
      <c r="Z40" s="326">
        <v>8</v>
      </c>
      <c r="AA40" s="346">
        <v>41.25</v>
      </c>
      <c r="AB40" s="1130">
        <f aca="true" t="shared" si="26" ref="AB40:AB46">AA40/Z40</f>
        <v>5.15625</v>
      </c>
      <c r="AC40" s="808" t="s">
        <v>253</v>
      </c>
      <c r="AD40" s="787">
        <v>21</v>
      </c>
      <c r="AE40" s="788">
        <v>144.25</v>
      </c>
      <c r="AF40" s="1183">
        <f aca="true" t="shared" si="27" ref="AF40:AF45">AE40/AD40</f>
        <v>6.869047619047619</v>
      </c>
      <c r="AG40" s="1638" t="s">
        <v>0</v>
      </c>
      <c r="AH40" s="801">
        <v>17</v>
      </c>
      <c r="AI40" s="802">
        <v>129.75</v>
      </c>
      <c r="AJ40" s="1665">
        <f aca="true" t="shared" si="28" ref="AJ40:AJ45">AI40/AH40</f>
        <v>7.632352941176471</v>
      </c>
      <c r="AK40" s="1709" t="s">
        <v>619</v>
      </c>
      <c r="AL40" s="790">
        <v>24</v>
      </c>
      <c r="AM40" s="1676">
        <v>188</v>
      </c>
      <c r="AN40" s="1688">
        <f>AM40/AL40</f>
        <v>7.833333333333333</v>
      </c>
      <c r="AO40" s="27">
        <v>30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2" ht="12" customHeight="1">
      <c r="A41" s="764" t="s">
        <v>1211</v>
      </c>
      <c r="B41" s="765">
        <v>24</v>
      </c>
      <c r="C41" s="766">
        <v>172</v>
      </c>
      <c r="D41" s="848">
        <f t="shared" si="23"/>
        <v>7.166666666666667</v>
      </c>
      <c r="E41" s="847" t="s">
        <v>620</v>
      </c>
      <c r="F41" s="825">
        <v>24</v>
      </c>
      <c r="G41" s="824">
        <v>166.5</v>
      </c>
      <c r="H41" s="823">
        <f t="shared" si="24"/>
        <v>6.9375</v>
      </c>
      <c r="I41" s="118" t="s">
        <v>78</v>
      </c>
      <c r="J41" s="89">
        <v>16</v>
      </c>
      <c r="K41" s="1369">
        <v>98.25</v>
      </c>
      <c r="L41" s="735">
        <f aca="true" t="shared" si="29" ref="L41:L46">K41/J41</f>
        <v>6.140625</v>
      </c>
      <c r="M41" s="1705" t="s">
        <v>1452</v>
      </c>
      <c r="N41" s="822">
        <v>29</v>
      </c>
      <c r="O41" s="1681">
        <v>213</v>
      </c>
      <c r="P41" s="1801">
        <f>O41/N41</f>
        <v>7.344827586206897</v>
      </c>
      <c r="Q41" s="1624" t="s">
        <v>621</v>
      </c>
      <c r="R41" s="1623">
        <v>31</v>
      </c>
      <c r="S41" s="1673">
        <v>235</v>
      </c>
      <c r="T41" s="1711">
        <f>S41/R41</f>
        <v>7.580645161290323</v>
      </c>
      <c r="U41" s="627" t="s">
        <v>622</v>
      </c>
      <c r="V41" s="92">
        <v>2</v>
      </c>
      <c r="W41" s="39">
        <v>15.5</v>
      </c>
      <c r="X41" s="723">
        <f t="shared" si="25"/>
        <v>7.75</v>
      </c>
      <c r="Y41" s="1655" t="s">
        <v>623</v>
      </c>
      <c r="Z41" s="830">
        <v>24</v>
      </c>
      <c r="AA41" s="831">
        <v>175</v>
      </c>
      <c r="AB41" s="1692">
        <f t="shared" si="26"/>
        <v>7.291666666666667</v>
      </c>
      <c r="AC41" s="120" t="s">
        <v>624</v>
      </c>
      <c r="AD41" s="63">
        <v>13</v>
      </c>
      <c r="AE41" s="358">
        <v>73.75</v>
      </c>
      <c r="AF41" s="181">
        <f t="shared" si="27"/>
        <v>5.673076923076923</v>
      </c>
      <c r="AG41" s="294" t="s">
        <v>625</v>
      </c>
      <c r="AH41" s="337">
        <v>5</v>
      </c>
      <c r="AI41" s="264">
        <v>31.75</v>
      </c>
      <c r="AJ41" s="642">
        <f t="shared" si="28"/>
        <v>6.35</v>
      </c>
      <c r="AK41" s="1651" t="s">
        <v>1379</v>
      </c>
      <c r="AL41" s="1633">
        <v>32</v>
      </c>
      <c r="AM41" s="1677">
        <v>218.75</v>
      </c>
      <c r="AN41" s="792">
        <f aca="true" t="shared" si="30" ref="AN41:AN47">AM41/AL41</f>
        <v>6.8359375</v>
      </c>
      <c r="AO41" s="27">
        <v>185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1:52" ht="12" customHeight="1">
      <c r="A42" s="1684" t="s">
        <v>1212</v>
      </c>
      <c r="B42" s="765">
        <v>25</v>
      </c>
      <c r="C42" s="1683">
        <v>186.75</v>
      </c>
      <c r="D42" s="1802">
        <f t="shared" si="23"/>
        <v>7.47</v>
      </c>
      <c r="E42" s="847" t="s">
        <v>626</v>
      </c>
      <c r="F42" s="825">
        <v>27</v>
      </c>
      <c r="G42" s="824">
        <v>175</v>
      </c>
      <c r="H42" s="823">
        <f t="shared" si="24"/>
        <v>6.481481481481482</v>
      </c>
      <c r="I42" s="294" t="s">
        <v>627</v>
      </c>
      <c r="J42" s="337">
        <v>2</v>
      </c>
      <c r="K42" s="264">
        <v>11</v>
      </c>
      <c r="L42" s="642">
        <f t="shared" si="29"/>
        <v>5.5</v>
      </c>
      <c r="M42" s="621" t="s">
        <v>1453</v>
      </c>
      <c r="N42" s="86">
        <v>11</v>
      </c>
      <c r="O42" s="43">
        <v>74.5</v>
      </c>
      <c r="P42" s="200">
        <f>O42/N42</f>
        <v>6.7727272727272725</v>
      </c>
      <c r="Q42" s="1624" t="s">
        <v>628</v>
      </c>
      <c r="R42" s="1623">
        <v>34</v>
      </c>
      <c r="S42" s="1673">
        <v>254.5</v>
      </c>
      <c r="T42" s="1711">
        <f>S42/R42</f>
        <v>7.485294117647059</v>
      </c>
      <c r="U42" s="627" t="s">
        <v>629</v>
      </c>
      <c r="V42" s="92">
        <v>12</v>
      </c>
      <c r="W42" s="39">
        <v>67.5</v>
      </c>
      <c r="X42" s="723">
        <f t="shared" si="25"/>
        <v>5.625</v>
      </c>
      <c r="Y42" s="1385" t="s">
        <v>1436</v>
      </c>
      <c r="Z42" s="1650">
        <v>25</v>
      </c>
      <c r="AA42" s="1027">
        <v>196.25</v>
      </c>
      <c r="AB42" s="1009">
        <f t="shared" si="26"/>
        <v>7.85</v>
      </c>
      <c r="AC42" s="120" t="s">
        <v>1437</v>
      </c>
      <c r="AD42" s="63">
        <v>12</v>
      </c>
      <c r="AE42" s="358">
        <v>96.5</v>
      </c>
      <c r="AF42" s="181">
        <f t="shared" si="27"/>
        <v>8.041666666666666</v>
      </c>
      <c r="AG42" s="294" t="s">
        <v>1438</v>
      </c>
      <c r="AH42" s="337">
        <v>3</v>
      </c>
      <c r="AI42" s="264">
        <v>16.25</v>
      </c>
      <c r="AJ42" s="642">
        <f t="shared" si="28"/>
        <v>5.416666666666667</v>
      </c>
      <c r="AK42" s="640" t="s">
        <v>5</v>
      </c>
      <c r="AL42" s="314">
        <v>7</v>
      </c>
      <c r="AM42" s="278">
        <v>44.5</v>
      </c>
      <c r="AN42" s="315">
        <f t="shared" si="30"/>
        <v>6.357142857142857</v>
      </c>
      <c r="AO42" s="27">
        <v>7.3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spans="1:52" ht="12" customHeight="1">
      <c r="A43" s="119" t="s">
        <v>1439</v>
      </c>
      <c r="B43" s="93">
        <v>1</v>
      </c>
      <c r="C43" s="40">
        <v>5.25</v>
      </c>
      <c r="D43" s="857">
        <f>C43/B43</f>
        <v>5.25</v>
      </c>
      <c r="E43" s="847" t="s">
        <v>1440</v>
      </c>
      <c r="F43" s="825">
        <v>18</v>
      </c>
      <c r="G43" s="824">
        <v>120.5</v>
      </c>
      <c r="H43" s="823">
        <f t="shared" si="24"/>
        <v>6.694444444444445</v>
      </c>
      <c r="I43" s="118" t="s">
        <v>379</v>
      </c>
      <c r="J43" s="89">
        <v>13</v>
      </c>
      <c r="K43" s="42">
        <v>88.5</v>
      </c>
      <c r="L43" s="735">
        <f t="shared" si="29"/>
        <v>6.8076923076923075</v>
      </c>
      <c r="M43" s="621" t="s">
        <v>1512</v>
      </c>
      <c r="N43" s="86">
        <v>3</v>
      </c>
      <c r="O43" s="43">
        <v>17.25</v>
      </c>
      <c r="P43" s="200">
        <f>O43/N43</f>
        <v>5.75</v>
      </c>
      <c r="Q43" s="624" t="s">
        <v>1441</v>
      </c>
      <c r="R43" s="373">
        <v>7</v>
      </c>
      <c r="S43" s="369">
        <v>39.75</v>
      </c>
      <c r="T43" s="854">
        <f>S43/R43</f>
        <v>5.678571428571429</v>
      </c>
      <c r="U43" s="852" t="s">
        <v>1197</v>
      </c>
      <c r="V43" s="810">
        <v>20</v>
      </c>
      <c r="W43" s="811">
        <v>137.75</v>
      </c>
      <c r="X43" s="855">
        <f t="shared" si="25"/>
        <v>6.8875</v>
      </c>
      <c r="Y43" s="1197" t="s">
        <v>700</v>
      </c>
      <c r="Z43" s="64">
        <v>6</v>
      </c>
      <c r="AA43" s="37">
        <v>40.75</v>
      </c>
      <c r="AB43" s="131">
        <f t="shared" si="26"/>
        <v>6.791666666666667</v>
      </c>
      <c r="AC43" s="807" t="s">
        <v>701</v>
      </c>
      <c r="AD43" s="806">
        <v>25</v>
      </c>
      <c r="AE43" s="805">
        <v>152.5</v>
      </c>
      <c r="AF43" s="804">
        <f t="shared" si="27"/>
        <v>6.1</v>
      </c>
      <c r="AG43" s="844" t="s">
        <v>702</v>
      </c>
      <c r="AH43" s="845">
        <v>23</v>
      </c>
      <c r="AI43" s="843">
        <v>144.5</v>
      </c>
      <c r="AJ43" s="860">
        <f t="shared" si="28"/>
        <v>6.282608695652174</v>
      </c>
      <c r="AK43" s="640" t="s">
        <v>703</v>
      </c>
      <c r="AL43" s="314">
        <v>10</v>
      </c>
      <c r="AM43" s="278">
        <v>63</v>
      </c>
      <c r="AN43" s="315">
        <f t="shared" si="30"/>
        <v>6.3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spans="1:52" ht="12" customHeight="1">
      <c r="A44" s="115" t="s">
        <v>1487</v>
      </c>
      <c r="B44" s="64">
        <v>2</v>
      </c>
      <c r="C44" s="37">
        <v>14.5</v>
      </c>
      <c r="D44" s="727">
        <f t="shared" si="23"/>
        <v>7.25</v>
      </c>
      <c r="E44" s="697" t="s">
        <v>1490</v>
      </c>
      <c r="F44" s="87">
        <v>1</v>
      </c>
      <c r="G44" s="47">
        <v>5.75</v>
      </c>
      <c r="H44" s="134">
        <f t="shared" si="24"/>
        <v>5.75</v>
      </c>
      <c r="I44" s="118" t="s">
        <v>704</v>
      </c>
      <c r="J44" s="89">
        <v>8</v>
      </c>
      <c r="K44" s="42">
        <v>56.75</v>
      </c>
      <c r="L44" s="735">
        <f t="shared" si="29"/>
        <v>7.09375</v>
      </c>
      <c r="M44" s="1705" t="s">
        <v>705</v>
      </c>
      <c r="N44" s="822">
        <v>24</v>
      </c>
      <c r="O44" s="1681">
        <v>186</v>
      </c>
      <c r="P44" s="1801">
        <f>O44/N44</f>
        <v>7.75</v>
      </c>
      <c r="Q44" s="624" t="s">
        <v>706</v>
      </c>
      <c r="R44" s="373">
        <v>0</v>
      </c>
      <c r="S44" s="369">
        <v>0</v>
      </c>
      <c r="T44" s="854">
        <v>0</v>
      </c>
      <c r="U44" s="1571" t="s">
        <v>1129</v>
      </c>
      <c r="V44" s="1790">
        <v>27</v>
      </c>
      <c r="W44" s="1570">
        <v>214.5</v>
      </c>
      <c r="X44" s="1569">
        <f t="shared" si="25"/>
        <v>7.944444444444445</v>
      </c>
      <c r="Y44" s="631" t="s">
        <v>707</v>
      </c>
      <c r="Z44" s="93">
        <v>12</v>
      </c>
      <c r="AA44" s="40">
        <v>90</v>
      </c>
      <c r="AB44" s="133">
        <f t="shared" si="26"/>
        <v>7.5</v>
      </c>
      <c r="AC44" s="120" t="s">
        <v>1542</v>
      </c>
      <c r="AD44" s="63">
        <v>0</v>
      </c>
      <c r="AE44" s="36">
        <v>0</v>
      </c>
      <c r="AF44" s="181">
        <v>0</v>
      </c>
      <c r="AG44" s="1639" t="s">
        <v>1377</v>
      </c>
      <c r="AH44" s="845">
        <v>29</v>
      </c>
      <c r="AI44" s="1663">
        <v>204.25</v>
      </c>
      <c r="AJ44" s="860">
        <f t="shared" si="28"/>
        <v>7.043103448275862</v>
      </c>
      <c r="AK44" s="640" t="s">
        <v>708</v>
      </c>
      <c r="AL44" s="314">
        <v>2</v>
      </c>
      <c r="AM44" s="278">
        <v>11.25</v>
      </c>
      <c r="AN44" s="315">
        <f t="shared" si="30"/>
        <v>5.625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 ht="12" customHeight="1">
      <c r="A45" s="115" t="s">
        <v>709</v>
      </c>
      <c r="B45" s="64">
        <v>1</v>
      </c>
      <c r="C45" s="37">
        <v>6.25</v>
      </c>
      <c r="D45" s="727">
        <f t="shared" si="23"/>
        <v>6.25</v>
      </c>
      <c r="E45" s="697" t="s">
        <v>710</v>
      </c>
      <c r="F45" s="87">
        <v>8</v>
      </c>
      <c r="G45" s="47">
        <v>43.25</v>
      </c>
      <c r="H45" s="134">
        <f t="shared" si="24"/>
        <v>5.40625</v>
      </c>
      <c r="I45" s="118" t="s">
        <v>1505</v>
      </c>
      <c r="J45" s="89">
        <v>2</v>
      </c>
      <c r="K45" s="42">
        <v>11.5</v>
      </c>
      <c r="L45" s="735">
        <f t="shared" si="29"/>
        <v>5.75</v>
      </c>
      <c r="M45" s="621" t="s">
        <v>1454</v>
      </c>
      <c r="N45" s="86">
        <v>0</v>
      </c>
      <c r="O45" s="43">
        <v>0</v>
      </c>
      <c r="P45" s="200">
        <v>0</v>
      </c>
      <c r="Q45" s="624" t="s">
        <v>1519</v>
      </c>
      <c r="R45" s="373">
        <v>0</v>
      </c>
      <c r="S45" s="369">
        <v>0</v>
      </c>
      <c r="T45" s="854">
        <v>0</v>
      </c>
      <c r="U45" s="627" t="s">
        <v>1525</v>
      </c>
      <c r="V45" s="92">
        <v>5</v>
      </c>
      <c r="W45" s="39">
        <v>27.5</v>
      </c>
      <c r="X45" s="723">
        <f t="shared" si="25"/>
        <v>5.5</v>
      </c>
      <c r="Y45" s="631" t="s">
        <v>633</v>
      </c>
      <c r="Z45" s="93">
        <v>6</v>
      </c>
      <c r="AA45" s="40">
        <v>31</v>
      </c>
      <c r="AB45" s="133">
        <f t="shared" si="26"/>
        <v>5.166666666666667</v>
      </c>
      <c r="AC45" s="120" t="s">
        <v>1543</v>
      </c>
      <c r="AD45" s="63">
        <v>2</v>
      </c>
      <c r="AE45" s="36">
        <v>11.5</v>
      </c>
      <c r="AF45" s="181">
        <f t="shared" si="27"/>
        <v>5.75</v>
      </c>
      <c r="AG45" s="294" t="s">
        <v>634</v>
      </c>
      <c r="AH45" s="337">
        <v>10</v>
      </c>
      <c r="AI45" s="264">
        <v>79.5</v>
      </c>
      <c r="AJ45" s="642">
        <f t="shared" si="28"/>
        <v>7.95</v>
      </c>
      <c r="AK45" s="640" t="s">
        <v>635</v>
      </c>
      <c r="AL45" s="314">
        <v>9</v>
      </c>
      <c r="AM45" s="278">
        <v>58.25</v>
      </c>
      <c r="AN45" s="315">
        <f t="shared" si="30"/>
        <v>6.472222222222222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1:52" ht="12" customHeight="1">
      <c r="A46" s="115" t="s">
        <v>1488</v>
      </c>
      <c r="B46" s="96">
        <v>0</v>
      </c>
      <c r="C46" s="58">
        <v>0</v>
      </c>
      <c r="D46" s="727">
        <v>0</v>
      </c>
      <c r="E46" s="697" t="s">
        <v>1489</v>
      </c>
      <c r="F46" s="97">
        <v>1</v>
      </c>
      <c r="G46" s="50">
        <v>6</v>
      </c>
      <c r="H46" s="134">
        <f t="shared" si="24"/>
        <v>6</v>
      </c>
      <c r="I46" s="118" t="s">
        <v>636</v>
      </c>
      <c r="J46" s="95">
        <v>2</v>
      </c>
      <c r="K46" s="54">
        <v>12</v>
      </c>
      <c r="L46" s="735">
        <f t="shared" si="29"/>
        <v>6</v>
      </c>
      <c r="M46" s="621" t="s">
        <v>1511</v>
      </c>
      <c r="N46" s="88">
        <v>0</v>
      </c>
      <c r="O46" s="59">
        <v>0</v>
      </c>
      <c r="P46" s="200">
        <v>0</v>
      </c>
      <c r="Q46" s="624" t="s">
        <v>1520</v>
      </c>
      <c r="R46" s="374">
        <v>0</v>
      </c>
      <c r="S46" s="375">
        <v>0</v>
      </c>
      <c r="T46" s="854">
        <v>0</v>
      </c>
      <c r="U46" s="627" t="s">
        <v>162</v>
      </c>
      <c r="V46" s="91">
        <v>5</v>
      </c>
      <c r="W46" s="55">
        <v>28.5</v>
      </c>
      <c r="X46" s="723">
        <f t="shared" si="25"/>
        <v>5.7</v>
      </c>
      <c r="Y46" s="631" t="s">
        <v>163</v>
      </c>
      <c r="Z46" s="94">
        <v>16</v>
      </c>
      <c r="AA46" s="51">
        <v>98.75</v>
      </c>
      <c r="AB46" s="133">
        <f t="shared" si="26"/>
        <v>6.171875</v>
      </c>
      <c r="AC46" s="120" t="s">
        <v>1544</v>
      </c>
      <c r="AD46" s="63">
        <v>0</v>
      </c>
      <c r="AE46" s="36">
        <v>0</v>
      </c>
      <c r="AF46" s="181">
        <v>0</v>
      </c>
      <c r="AG46" s="118" t="s">
        <v>164</v>
      </c>
      <c r="AH46" s="89">
        <v>0</v>
      </c>
      <c r="AI46" s="42">
        <v>0</v>
      </c>
      <c r="AJ46" s="735">
        <v>0</v>
      </c>
      <c r="AK46" s="640" t="s">
        <v>165</v>
      </c>
      <c r="AL46" s="314">
        <v>16</v>
      </c>
      <c r="AM46" s="278">
        <v>96.25</v>
      </c>
      <c r="AN46" s="315">
        <f t="shared" si="30"/>
        <v>6.015625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ht="12" customHeight="1">
      <c r="A47" s="1684" t="s">
        <v>166</v>
      </c>
      <c r="B47" s="1129">
        <v>20</v>
      </c>
      <c r="C47" s="1128">
        <v>148.25</v>
      </c>
      <c r="D47" s="1712">
        <f>C47/B47</f>
        <v>7.4125</v>
      </c>
      <c r="E47" s="697" t="s">
        <v>1091</v>
      </c>
      <c r="F47" s="97">
        <v>4</v>
      </c>
      <c r="G47" s="50">
        <v>21.75</v>
      </c>
      <c r="H47" s="134">
        <f t="shared" si="24"/>
        <v>5.4375</v>
      </c>
      <c r="I47" s="118" t="s">
        <v>1506</v>
      </c>
      <c r="J47" s="95">
        <v>1</v>
      </c>
      <c r="K47" s="54">
        <v>5.25</v>
      </c>
      <c r="L47" s="735">
        <f>K47/J47</f>
        <v>5.25</v>
      </c>
      <c r="M47" s="621" t="s">
        <v>38</v>
      </c>
      <c r="N47" s="88">
        <v>7</v>
      </c>
      <c r="O47" s="59">
        <v>49</v>
      </c>
      <c r="P47" s="200">
        <f>O47/N47</f>
        <v>7</v>
      </c>
      <c r="Q47" s="624" t="s">
        <v>1521</v>
      </c>
      <c r="R47" s="374">
        <v>0</v>
      </c>
      <c r="S47" s="375">
        <v>0</v>
      </c>
      <c r="T47" s="854">
        <v>0</v>
      </c>
      <c r="U47" s="627" t="s">
        <v>1526</v>
      </c>
      <c r="V47" s="91">
        <v>0</v>
      </c>
      <c r="W47" s="55">
        <v>0</v>
      </c>
      <c r="X47" s="723">
        <v>0</v>
      </c>
      <c r="Y47" s="631" t="s">
        <v>1533</v>
      </c>
      <c r="Z47" s="94">
        <v>0</v>
      </c>
      <c r="AA47" s="51">
        <v>0</v>
      </c>
      <c r="AB47" s="133">
        <v>0</v>
      </c>
      <c r="AC47" s="120" t="s">
        <v>31</v>
      </c>
      <c r="AD47" s="98">
        <v>12</v>
      </c>
      <c r="AE47" s="53">
        <v>98.25</v>
      </c>
      <c r="AF47" s="181">
        <f>AE47/AD47</f>
        <v>8.1875</v>
      </c>
      <c r="AG47" s="294" t="s">
        <v>1026</v>
      </c>
      <c r="AH47" s="342">
        <v>15</v>
      </c>
      <c r="AI47" s="266">
        <v>96.25</v>
      </c>
      <c r="AJ47" s="642">
        <f>AI47/AH47</f>
        <v>6.416666666666667</v>
      </c>
      <c r="AK47" s="640" t="s">
        <v>339</v>
      </c>
      <c r="AL47" s="316">
        <v>3</v>
      </c>
      <c r="AM47" s="323">
        <v>22</v>
      </c>
      <c r="AN47" s="315">
        <f t="shared" si="30"/>
        <v>7.333333333333333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1:52" ht="12" customHeight="1">
      <c r="A48" s="115" t="s">
        <v>597</v>
      </c>
      <c r="B48" s="96">
        <v>8</v>
      </c>
      <c r="C48" s="58">
        <v>50.75</v>
      </c>
      <c r="D48" s="38">
        <f>C48/B48</f>
        <v>6.34375</v>
      </c>
      <c r="E48" s="697" t="s">
        <v>1092</v>
      </c>
      <c r="F48" s="97">
        <v>1</v>
      </c>
      <c r="G48" s="50">
        <v>5.25</v>
      </c>
      <c r="H48" s="134">
        <f t="shared" si="24"/>
        <v>5.25</v>
      </c>
      <c r="I48" s="118" t="s">
        <v>1025</v>
      </c>
      <c r="J48" s="1142">
        <v>9</v>
      </c>
      <c r="K48" s="42">
        <v>55.5</v>
      </c>
      <c r="L48" s="49">
        <f>K48/J48</f>
        <v>6.166666666666667</v>
      </c>
      <c r="M48" s="621" t="s">
        <v>963</v>
      </c>
      <c r="N48" s="88" t="s">
        <v>963</v>
      </c>
      <c r="O48" s="59" t="s">
        <v>963</v>
      </c>
      <c r="P48" s="44" t="s">
        <v>963</v>
      </c>
      <c r="Q48" s="624" t="s">
        <v>50</v>
      </c>
      <c r="R48" s="374">
        <v>1</v>
      </c>
      <c r="S48" s="375">
        <v>5.75</v>
      </c>
      <c r="T48" s="368">
        <f>S48/R48</f>
        <v>5.75</v>
      </c>
      <c r="U48" s="627" t="s">
        <v>60</v>
      </c>
      <c r="V48" s="91">
        <v>6</v>
      </c>
      <c r="W48" s="55">
        <v>41</v>
      </c>
      <c r="X48" s="46">
        <f>W48/V48</f>
        <v>6.833333333333333</v>
      </c>
      <c r="Y48" s="631" t="s">
        <v>598</v>
      </c>
      <c r="Z48" s="94">
        <v>7</v>
      </c>
      <c r="AA48" s="51">
        <v>43</v>
      </c>
      <c r="AB48" s="41">
        <f>AA48/Z48</f>
        <v>6.142857142857143</v>
      </c>
      <c r="AC48" s="120" t="s">
        <v>963</v>
      </c>
      <c r="AD48" s="98" t="s">
        <v>963</v>
      </c>
      <c r="AE48" s="53" t="s">
        <v>963</v>
      </c>
      <c r="AF48" s="57" t="s">
        <v>963</v>
      </c>
      <c r="AG48" s="294" t="s">
        <v>28</v>
      </c>
      <c r="AH48" s="342">
        <v>5</v>
      </c>
      <c r="AI48" s="266">
        <v>35</v>
      </c>
      <c r="AJ48" s="263">
        <f>AI48/AH48</f>
        <v>7</v>
      </c>
      <c r="AK48" s="640" t="s">
        <v>963</v>
      </c>
      <c r="AL48" s="316" t="s">
        <v>963</v>
      </c>
      <c r="AM48" s="323" t="s">
        <v>963</v>
      </c>
      <c r="AN48" s="315" t="s">
        <v>963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12" customHeight="1">
      <c r="A49" s="115" t="s">
        <v>1481</v>
      </c>
      <c r="B49" s="96">
        <v>0</v>
      </c>
      <c r="C49" s="58">
        <v>0</v>
      </c>
      <c r="D49" s="38">
        <v>0</v>
      </c>
      <c r="E49" s="697" t="s">
        <v>963</v>
      </c>
      <c r="F49" s="97" t="s">
        <v>963</v>
      </c>
      <c r="G49" s="50" t="s">
        <v>963</v>
      </c>
      <c r="H49" s="48" t="s">
        <v>963</v>
      </c>
      <c r="I49" s="118" t="s">
        <v>1365</v>
      </c>
      <c r="J49" s="1142">
        <v>7</v>
      </c>
      <c r="K49" s="42">
        <v>43</v>
      </c>
      <c r="L49" s="49">
        <f>K49/J49</f>
        <v>6.142857142857143</v>
      </c>
      <c r="M49" s="621" t="s">
        <v>963</v>
      </c>
      <c r="N49" s="88" t="s">
        <v>963</v>
      </c>
      <c r="O49" s="59" t="s">
        <v>963</v>
      </c>
      <c r="P49" s="44" t="s">
        <v>963</v>
      </c>
      <c r="Q49" s="624" t="s">
        <v>47</v>
      </c>
      <c r="R49" s="374">
        <v>7</v>
      </c>
      <c r="S49" s="375">
        <v>39.25</v>
      </c>
      <c r="T49" s="368">
        <f>S49/R49</f>
        <v>5.607142857142857</v>
      </c>
      <c r="U49" s="627" t="s">
        <v>59</v>
      </c>
      <c r="V49" s="91">
        <v>0</v>
      </c>
      <c r="W49" s="55">
        <v>0</v>
      </c>
      <c r="X49" s="46">
        <v>0</v>
      </c>
      <c r="Y49" s="631" t="s">
        <v>43</v>
      </c>
      <c r="Z49" s="94">
        <v>3</v>
      </c>
      <c r="AA49" s="51">
        <v>16.75</v>
      </c>
      <c r="AB49" s="41">
        <f>AA49/Z49</f>
        <v>5.583333333333333</v>
      </c>
      <c r="AC49" s="120" t="s">
        <v>963</v>
      </c>
      <c r="AD49" s="98" t="s">
        <v>963</v>
      </c>
      <c r="AE49" s="53" t="s">
        <v>963</v>
      </c>
      <c r="AF49" s="57" t="s">
        <v>963</v>
      </c>
      <c r="AG49" s="294" t="s">
        <v>963</v>
      </c>
      <c r="AH49" s="342" t="s">
        <v>963</v>
      </c>
      <c r="AI49" s="266" t="s">
        <v>963</v>
      </c>
      <c r="AJ49" s="263" t="s">
        <v>963</v>
      </c>
      <c r="AK49" s="640" t="s">
        <v>963</v>
      </c>
      <c r="AL49" s="316" t="s">
        <v>963</v>
      </c>
      <c r="AM49" s="323" t="s">
        <v>963</v>
      </c>
      <c r="AN49" s="315" t="s">
        <v>963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12" customHeight="1" thickBot="1">
      <c r="A50" s="135" t="s">
        <v>963</v>
      </c>
      <c r="B50" s="695" t="s">
        <v>963</v>
      </c>
      <c r="C50" s="696" t="s">
        <v>963</v>
      </c>
      <c r="D50" s="163" t="s">
        <v>963</v>
      </c>
      <c r="E50" s="694" t="s">
        <v>963</v>
      </c>
      <c r="F50" s="699" t="s">
        <v>963</v>
      </c>
      <c r="G50" s="700" t="s">
        <v>963</v>
      </c>
      <c r="H50" s="165" t="s">
        <v>963</v>
      </c>
      <c r="I50" s="1715" t="s">
        <v>1104</v>
      </c>
      <c r="J50" s="1563">
        <v>16</v>
      </c>
      <c r="K50" s="1562">
        <v>119</v>
      </c>
      <c r="L50" s="1714">
        <f>K50/J50</f>
        <v>7.4375</v>
      </c>
      <c r="M50" s="622" t="s">
        <v>963</v>
      </c>
      <c r="N50" s="703" t="s">
        <v>963</v>
      </c>
      <c r="O50" s="704" t="s">
        <v>963</v>
      </c>
      <c r="P50" s="851" t="s">
        <v>963</v>
      </c>
      <c r="Q50" s="625" t="s">
        <v>963</v>
      </c>
      <c r="R50" s="706" t="s">
        <v>963</v>
      </c>
      <c r="S50" s="707" t="s">
        <v>963</v>
      </c>
      <c r="T50" s="381" t="s">
        <v>963</v>
      </c>
      <c r="U50" s="628" t="s">
        <v>963</v>
      </c>
      <c r="V50" s="708" t="s">
        <v>963</v>
      </c>
      <c r="W50" s="709" t="s">
        <v>963</v>
      </c>
      <c r="X50" s="856" t="s">
        <v>963</v>
      </c>
      <c r="Y50" s="632" t="s">
        <v>963</v>
      </c>
      <c r="Z50" s="710" t="s">
        <v>963</v>
      </c>
      <c r="AA50" s="711" t="s">
        <v>963</v>
      </c>
      <c r="AB50" s="1131" t="s">
        <v>963</v>
      </c>
      <c r="AC50" s="125" t="s">
        <v>963</v>
      </c>
      <c r="AD50" s="712" t="s">
        <v>963</v>
      </c>
      <c r="AE50" s="62" t="s">
        <v>963</v>
      </c>
      <c r="AF50" s="183" t="s">
        <v>963</v>
      </c>
      <c r="AG50" s="348" t="s">
        <v>963</v>
      </c>
      <c r="AH50" s="861" t="s">
        <v>963</v>
      </c>
      <c r="AI50" s="862" t="s">
        <v>963</v>
      </c>
      <c r="AJ50" s="643" t="s">
        <v>963</v>
      </c>
      <c r="AK50" s="641" t="s">
        <v>963</v>
      </c>
      <c r="AL50" s="316" t="s">
        <v>963</v>
      </c>
      <c r="AM50" s="323" t="s">
        <v>963</v>
      </c>
      <c r="AN50" s="315" t="s">
        <v>963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12" customHeight="1" thickBot="1">
      <c r="A51" s="17" t="s">
        <v>1155</v>
      </c>
      <c r="B51" s="81" t="s">
        <v>343</v>
      </c>
      <c r="C51" s="17" t="s">
        <v>349</v>
      </c>
      <c r="D51" s="241" t="s">
        <v>453</v>
      </c>
      <c r="E51" s="14" t="s">
        <v>1155</v>
      </c>
      <c r="F51" s="13" t="s">
        <v>343</v>
      </c>
      <c r="G51" s="14" t="s">
        <v>349</v>
      </c>
      <c r="H51" s="242" t="s">
        <v>453</v>
      </c>
      <c r="I51" s="16" t="s">
        <v>1155</v>
      </c>
      <c r="J51" s="82" t="s">
        <v>343</v>
      </c>
      <c r="K51" s="16" t="s">
        <v>349</v>
      </c>
      <c r="L51" s="243" t="s">
        <v>453</v>
      </c>
      <c r="M51" s="10" t="s">
        <v>1155</v>
      </c>
      <c r="N51" s="20" t="s">
        <v>343</v>
      </c>
      <c r="O51" s="10" t="s">
        <v>349</v>
      </c>
      <c r="P51" s="19" t="s">
        <v>453</v>
      </c>
      <c r="Q51" s="386" t="s">
        <v>1155</v>
      </c>
      <c r="R51" s="387" t="s">
        <v>343</v>
      </c>
      <c r="S51" s="386" t="s">
        <v>349</v>
      </c>
      <c r="T51" s="389" t="s">
        <v>453</v>
      </c>
      <c r="U51" s="206" t="s">
        <v>1155</v>
      </c>
      <c r="V51" s="202" t="s">
        <v>343</v>
      </c>
      <c r="W51" s="206" t="s">
        <v>349</v>
      </c>
      <c r="X51" s="244" t="s">
        <v>453</v>
      </c>
      <c r="Y51" s="21" t="s">
        <v>1155</v>
      </c>
      <c r="Z51" s="85" t="s">
        <v>343</v>
      </c>
      <c r="AA51" s="21" t="s">
        <v>349</v>
      </c>
      <c r="AB51" s="245" t="s">
        <v>453</v>
      </c>
      <c r="AC51" s="32" t="s">
        <v>1155</v>
      </c>
      <c r="AD51" s="84" t="s">
        <v>343</v>
      </c>
      <c r="AE51" s="32" t="s">
        <v>349</v>
      </c>
      <c r="AF51" s="246" t="s">
        <v>453</v>
      </c>
      <c r="AG51" s="248" t="s">
        <v>1155</v>
      </c>
      <c r="AH51" s="239" t="s">
        <v>343</v>
      </c>
      <c r="AI51" s="248" t="s">
        <v>349</v>
      </c>
      <c r="AJ51" s="238" t="s">
        <v>453</v>
      </c>
      <c r="AK51" s="317" t="s">
        <v>1155</v>
      </c>
      <c r="AL51" s="318" t="s">
        <v>343</v>
      </c>
      <c r="AM51" s="317" t="s">
        <v>349</v>
      </c>
      <c r="AN51" s="318" t="s">
        <v>453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12" customHeight="1">
      <c r="A52" s="1648" t="s">
        <v>600</v>
      </c>
      <c r="B52" s="1649">
        <v>35</v>
      </c>
      <c r="C52" s="1716">
        <v>10.25</v>
      </c>
      <c r="D52" s="768">
        <f>C52/B52</f>
        <v>0.29285714285714287</v>
      </c>
      <c r="E52" s="1201" t="s">
        <v>601</v>
      </c>
      <c r="F52" s="1200">
        <v>19</v>
      </c>
      <c r="G52" s="1199">
        <v>-1.5</v>
      </c>
      <c r="H52" s="1198">
        <f>G52/F52</f>
        <v>-0.07894736842105263</v>
      </c>
      <c r="I52" s="772" t="s">
        <v>602</v>
      </c>
      <c r="J52" s="773">
        <v>22</v>
      </c>
      <c r="K52" s="774">
        <v>3.5</v>
      </c>
      <c r="L52" s="1033">
        <f>K52/J52</f>
        <v>0.1590909090909091</v>
      </c>
      <c r="M52" s="1436" t="s">
        <v>1224</v>
      </c>
      <c r="N52" s="1435">
        <v>36</v>
      </c>
      <c r="O52" s="1434">
        <v>13.5</v>
      </c>
      <c r="P52" s="1433">
        <f>O52/N52</f>
        <v>0.375</v>
      </c>
      <c r="Q52" s="779" t="s">
        <v>402</v>
      </c>
      <c r="R52" s="780">
        <v>23</v>
      </c>
      <c r="S52" s="781">
        <v>-7.25</v>
      </c>
      <c r="T52" s="782">
        <f>S52/R52</f>
        <v>-0.31521739130434784</v>
      </c>
      <c r="U52" s="783" t="s">
        <v>401</v>
      </c>
      <c r="V52" s="784">
        <v>18</v>
      </c>
      <c r="W52" s="785">
        <v>-1</v>
      </c>
      <c r="X52" s="786">
        <f>W52/V52</f>
        <v>-0.05555555555555555</v>
      </c>
      <c r="Y52" s="1008" t="s">
        <v>1430</v>
      </c>
      <c r="Z52" s="1007">
        <v>36</v>
      </c>
      <c r="AA52" s="1006">
        <v>18.75</v>
      </c>
      <c r="AB52" s="1005">
        <f>AA52/Z52</f>
        <v>0.5208333333333334</v>
      </c>
      <c r="AC52" s="864" t="s">
        <v>404</v>
      </c>
      <c r="AD52" s="175">
        <v>6</v>
      </c>
      <c r="AE52" s="863">
        <v>1</v>
      </c>
      <c r="AF52" s="865">
        <f>AE52/AD52</f>
        <v>0.16666666666666666</v>
      </c>
      <c r="AG52" s="1484" t="s">
        <v>1378</v>
      </c>
      <c r="AH52" s="1516">
        <v>36</v>
      </c>
      <c r="AI52" s="1515">
        <v>13</v>
      </c>
      <c r="AJ52" s="1514">
        <f>AI52/AH52</f>
        <v>0.3611111111111111</v>
      </c>
      <c r="AK52" s="1202" t="s">
        <v>1431</v>
      </c>
      <c r="AL52" s="1203">
        <v>20</v>
      </c>
      <c r="AM52" s="1204">
        <v>8.25</v>
      </c>
      <c r="AN52" s="1205">
        <f>AM52/AL52</f>
        <v>0.4125</v>
      </c>
      <c r="AO52" s="27">
        <v>35</v>
      </c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12" customHeight="1">
      <c r="A53" s="115" t="s">
        <v>604</v>
      </c>
      <c r="B53" s="96">
        <v>1</v>
      </c>
      <c r="C53" s="58">
        <v>0.25</v>
      </c>
      <c r="D53" s="60">
        <f>C53/B53</f>
        <v>0.25</v>
      </c>
      <c r="E53" s="697" t="s">
        <v>605</v>
      </c>
      <c r="F53" s="97">
        <v>0</v>
      </c>
      <c r="G53" s="50">
        <v>0</v>
      </c>
      <c r="H53" s="698">
        <v>0</v>
      </c>
      <c r="I53" s="619" t="s">
        <v>1310</v>
      </c>
      <c r="J53" s="95">
        <v>14</v>
      </c>
      <c r="K53" s="54">
        <v>2.5</v>
      </c>
      <c r="L53" s="701">
        <f>K53/J53</f>
        <v>0.17857142857142858</v>
      </c>
      <c r="M53" s="621" t="s">
        <v>606</v>
      </c>
      <c r="N53" s="88">
        <v>0</v>
      </c>
      <c r="O53" s="59">
        <v>0</v>
      </c>
      <c r="P53" s="702">
        <v>0</v>
      </c>
      <c r="Q53" s="624" t="s">
        <v>272</v>
      </c>
      <c r="R53" s="374">
        <v>0</v>
      </c>
      <c r="S53" s="375">
        <v>0</v>
      </c>
      <c r="T53" s="705">
        <v>0</v>
      </c>
      <c r="U53" s="627" t="s">
        <v>1158</v>
      </c>
      <c r="V53" s="91">
        <v>0</v>
      </c>
      <c r="W53" s="55">
        <v>0</v>
      </c>
      <c r="X53" s="271">
        <v>0</v>
      </c>
      <c r="Y53" s="631" t="s">
        <v>1455</v>
      </c>
      <c r="Z53" s="94">
        <v>0</v>
      </c>
      <c r="AA53" s="51">
        <v>0</v>
      </c>
      <c r="AB53" s="52">
        <v>0</v>
      </c>
      <c r="AC53" s="634" t="s">
        <v>603</v>
      </c>
      <c r="AD53" s="98">
        <v>9</v>
      </c>
      <c r="AE53" s="53">
        <v>-3</v>
      </c>
      <c r="AF53" s="1121">
        <f>AE53/AD53</f>
        <v>-0.3333333333333333</v>
      </c>
      <c r="AG53" s="637" t="s">
        <v>607</v>
      </c>
      <c r="AH53" s="713">
        <v>0</v>
      </c>
      <c r="AI53" s="267">
        <v>0</v>
      </c>
      <c r="AJ53" s="263">
        <v>0</v>
      </c>
      <c r="AK53" s="640" t="s">
        <v>608</v>
      </c>
      <c r="AL53" s="316">
        <v>0</v>
      </c>
      <c r="AM53" s="323">
        <v>0</v>
      </c>
      <c r="AN53" s="322">
        <v>0</v>
      </c>
      <c r="AO53" s="27">
        <v>10</v>
      </c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12" customHeight="1">
      <c r="A54" s="115" t="s">
        <v>963</v>
      </c>
      <c r="B54" s="1140" t="s">
        <v>963</v>
      </c>
      <c r="C54" s="37" t="s">
        <v>963</v>
      </c>
      <c r="D54" s="38" t="s">
        <v>963</v>
      </c>
      <c r="E54" s="697" t="s">
        <v>403</v>
      </c>
      <c r="F54" s="1141">
        <v>1</v>
      </c>
      <c r="G54" s="47">
        <v>-0.75</v>
      </c>
      <c r="H54" s="48">
        <f>F54/G54</f>
        <v>-1.3333333333333333</v>
      </c>
      <c r="I54" s="619" t="s">
        <v>963</v>
      </c>
      <c r="J54" s="1142" t="s">
        <v>963</v>
      </c>
      <c r="K54" s="42" t="s">
        <v>963</v>
      </c>
      <c r="L54" s="49" t="s">
        <v>963</v>
      </c>
      <c r="M54" s="621" t="s">
        <v>963</v>
      </c>
      <c r="N54" s="1143" t="s">
        <v>963</v>
      </c>
      <c r="O54" s="43" t="s">
        <v>963</v>
      </c>
      <c r="P54" s="44" t="s">
        <v>963</v>
      </c>
      <c r="Q54" s="624" t="s">
        <v>271</v>
      </c>
      <c r="R54" s="1144">
        <v>0</v>
      </c>
      <c r="S54" s="369">
        <v>0</v>
      </c>
      <c r="T54" s="368">
        <v>0</v>
      </c>
      <c r="U54" s="627" t="s">
        <v>611</v>
      </c>
      <c r="V54" s="1145">
        <v>10</v>
      </c>
      <c r="W54" s="39">
        <v>-1</v>
      </c>
      <c r="X54" s="46">
        <f>W54/V54</f>
        <v>-0.1</v>
      </c>
      <c r="Y54" s="631" t="s">
        <v>1456</v>
      </c>
      <c r="Z54" s="1146">
        <v>0</v>
      </c>
      <c r="AA54" s="40">
        <v>0</v>
      </c>
      <c r="AB54" s="41">
        <v>0</v>
      </c>
      <c r="AC54" s="1177" t="s">
        <v>357</v>
      </c>
      <c r="AD54" s="1448">
        <v>21</v>
      </c>
      <c r="AE54" s="805">
        <v>3.75</v>
      </c>
      <c r="AF54" s="1447">
        <f>AE54/AD54</f>
        <v>0.17857142857142858</v>
      </c>
      <c r="AG54" s="637" t="s">
        <v>963</v>
      </c>
      <c r="AH54" s="1149" t="s">
        <v>963</v>
      </c>
      <c r="AI54" s="264" t="s">
        <v>963</v>
      </c>
      <c r="AJ54" s="263" t="s">
        <v>963</v>
      </c>
      <c r="AK54" s="1651" t="s">
        <v>1450</v>
      </c>
      <c r="AL54" s="1652">
        <v>35</v>
      </c>
      <c r="AM54" s="1207">
        <v>4.25</v>
      </c>
      <c r="AN54" s="1206">
        <f>AM54/AL54</f>
        <v>0.12142857142857143</v>
      </c>
      <c r="AO54" s="27">
        <v>0.3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12" customHeight="1" thickBot="1">
      <c r="A55" s="135" t="s">
        <v>963</v>
      </c>
      <c r="B55" s="193" t="s">
        <v>963</v>
      </c>
      <c r="C55" s="162" t="s">
        <v>963</v>
      </c>
      <c r="D55" s="163" t="s">
        <v>963</v>
      </c>
      <c r="E55" s="1653" t="s">
        <v>1451</v>
      </c>
      <c r="F55" s="1654">
        <v>36</v>
      </c>
      <c r="G55" s="1717">
        <v>12</v>
      </c>
      <c r="H55" s="1718">
        <f>G55/F55</f>
        <v>0.3333333333333333</v>
      </c>
      <c r="I55" s="620" t="s">
        <v>963</v>
      </c>
      <c r="J55" s="194" t="s">
        <v>963</v>
      </c>
      <c r="K55" s="166" t="s">
        <v>963</v>
      </c>
      <c r="L55" s="178" t="s">
        <v>963</v>
      </c>
      <c r="M55" s="622" t="s">
        <v>963</v>
      </c>
      <c r="N55" s="167" t="s">
        <v>963</v>
      </c>
      <c r="O55" s="168" t="s">
        <v>963</v>
      </c>
      <c r="P55" s="851" t="s">
        <v>963</v>
      </c>
      <c r="Q55" s="625" t="s">
        <v>66</v>
      </c>
      <c r="R55" s="379">
        <v>13</v>
      </c>
      <c r="S55" s="380">
        <v>0.25</v>
      </c>
      <c r="T55" s="381">
        <f>S55/R55</f>
        <v>0.019230769230769232</v>
      </c>
      <c r="U55" s="628" t="s">
        <v>1159</v>
      </c>
      <c r="V55" s="170">
        <v>8</v>
      </c>
      <c r="W55" s="171">
        <v>-0.5</v>
      </c>
      <c r="X55" s="856">
        <f>W55/V55</f>
        <v>-0.0625</v>
      </c>
      <c r="Y55" s="632" t="s">
        <v>963</v>
      </c>
      <c r="Z55" s="191" t="s">
        <v>963</v>
      </c>
      <c r="AA55" s="68" t="s">
        <v>963</v>
      </c>
      <c r="AB55" s="69" t="s">
        <v>963</v>
      </c>
      <c r="AC55" s="635" t="s">
        <v>405</v>
      </c>
      <c r="AD55" s="188">
        <v>0</v>
      </c>
      <c r="AE55" s="173">
        <v>0</v>
      </c>
      <c r="AF55" s="859">
        <v>0</v>
      </c>
      <c r="AG55" s="638" t="s">
        <v>963</v>
      </c>
      <c r="AH55" s="1148" t="s">
        <v>963</v>
      </c>
      <c r="AI55" s="350" t="s">
        <v>963</v>
      </c>
      <c r="AJ55" s="643" t="s">
        <v>963</v>
      </c>
      <c r="AK55" s="641" t="s">
        <v>963</v>
      </c>
      <c r="AL55" s="1137" t="s">
        <v>963</v>
      </c>
      <c r="AM55" s="1138" t="s">
        <v>963</v>
      </c>
      <c r="AN55" s="1139" t="s">
        <v>963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12" customHeight="1" thickBot="1">
      <c r="A56" s="17" t="s">
        <v>964</v>
      </c>
      <c r="B56" s="81" t="s">
        <v>343</v>
      </c>
      <c r="C56" s="17" t="s">
        <v>349</v>
      </c>
      <c r="D56" s="240" t="s">
        <v>453</v>
      </c>
      <c r="E56" s="11" t="s">
        <v>964</v>
      </c>
      <c r="F56" s="249" t="s">
        <v>343</v>
      </c>
      <c r="G56" s="11" t="s">
        <v>349</v>
      </c>
      <c r="H56" s="250" t="s">
        <v>453</v>
      </c>
      <c r="I56" s="12" t="s">
        <v>964</v>
      </c>
      <c r="J56" s="251" t="s">
        <v>343</v>
      </c>
      <c r="K56" s="12" t="s">
        <v>349</v>
      </c>
      <c r="L56" s="252" t="s">
        <v>453</v>
      </c>
      <c r="M56" s="10" t="s">
        <v>964</v>
      </c>
      <c r="N56" s="20" t="s">
        <v>343</v>
      </c>
      <c r="O56" s="10" t="s">
        <v>349</v>
      </c>
      <c r="P56" s="18" t="s">
        <v>453</v>
      </c>
      <c r="Q56" s="386" t="s">
        <v>964</v>
      </c>
      <c r="R56" s="387" t="s">
        <v>343</v>
      </c>
      <c r="S56" s="386" t="s">
        <v>349</v>
      </c>
      <c r="T56" s="388" t="s">
        <v>453</v>
      </c>
      <c r="U56" s="206" t="s">
        <v>964</v>
      </c>
      <c r="V56" s="202" t="s">
        <v>343</v>
      </c>
      <c r="W56" s="206" t="s">
        <v>349</v>
      </c>
      <c r="X56" s="201" t="s">
        <v>453</v>
      </c>
      <c r="Y56" s="22" t="s">
        <v>964</v>
      </c>
      <c r="Z56" s="189" t="s">
        <v>343</v>
      </c>
      <c r="AA56" s="22" t="s">
        <v>349</v>
      </c>
      <c r="AB56" s="253" t="s">
        <v>453</v>
      </c>
      <c r="AC56" s="33" t="s">
        <v>964</v>
      </c>
      <c r="AD56" s="186" t="s">
        <v>343</v>
      </c>
      <c r="AE56" s="33" t="s">
        <v>349</v>
      </c>
      <c r="AF56" s="180" t="s">
        <v>453</v>
      </c>
      <c r="AG56" s="184" t="s">
        <v>964</v>
      </c>
      <c r="AH56" s="195" t="s">
        <v>343</v>
      </c>
      <c r="AI56" s="184" t="s">
        <v>349</v>
      </c>
      <c r="AJ56" s="185" t="s">
        <v>453</v>
      </c>
      <c r="AK56" s="317" t="s">
        <v>964</v>
      </c>
      <c r="AL56" s="318" t="s">
        <v>343</v>
      </c>
      <c r="AM56" s="317" t="s">
        <v>349</v>
      </c>
      <c r="AN56" s="317" t="s">
        <v>453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ht="12" customHeight="1">
      <c r="A57" s="1804" t="s">
        <v>455</v>
      </c>
      <c r="B57" s="144">
        <f>B58+B59</f>
        <v>36</v>
      </c>
      <c r="C57" s="1810">
        <f>C58+C59</f>
        <v>2557.75</v>
      </c>
      <c r="D57" s="1803">
        <f>C57/B57</f>
        <v>71.04861111111111</v>
      </c>
      <c r="E57" s="141" t="s">
        <v>455</v>
      </c>
      <c r="F57" s="146">
        <f>F58+F59</f>
        <v>36</v>
      </c>
      <c r="G57" s="846">
        <f>G58+G59</f>
        <v>2485</v>
      </c>
      <c r="H57" s="254">
        <f>G57/F57</f>
        <v>69.02777777777777</v>
      </c>
      <c r="I57" s="915" t="s">
        <v>455</v>
      </c>
      <c r="J57" s="1821">
        <f>J58+J59</f>
        <v>36</v>
      </c>
      <c r="K57" s="914">
        <f>K58+K59</f>
        <v>2584.5</v>
      </c>
      <c r="L57" s="913">
        <f>K57/J57</f>
        <v>71.79166666666667</v>
      </c>
      <c r="M57" s="126" t="s">
        <v>455</v>
      </c>
      <c r="N57" s="147">
        <f>N58+N59</f>
        <v>36</v>
      </c>
      <c r="O57" s="644">
        <f>O58+O59</f>
        <v>2525</v>
      </c>
      <c r="P57" s="255">
        <f>O57/N57</f>
        <v>70.13888888888889</v>
      </c>
      <c r="Q57" s="910" t="s">
        <v>1251</v>
      </c>
      <c r="R57" s="1824">
        <f>R58+R59</f>
        <v>36</v>
      </c>
      <c r="S57" s="911">
        <f>S58+S59</f>
        <v>2624.5</v>
      </c>
      <c r="T57" s="912">
        <f>S57/R57</f>
        <v>72.90277777777777</v>
      </c>
      <c r="U57" s="114" t="s">
        <v>455</v>
      </c>
      <c r="V57" s="148">
        <f>V58+V59</f>
        <v>36</v>
      </c>
      <c r="W57" s="683">
        <f>W58+W59</f>
        <v>2545.75</v>
      </c>
      <c r="X57" s="691">
        <f>W57/V57</f>
        <v>70.71527777777777</v>
      </c>
      <c r="Y57" s="177" t="s">
        <v>455</v>
      </c>
      <c r="Z57" s="326">
        <f>Z58+Z59</f>
        <v>36</v>
      </c>
      <c r="AA57" s="1334">
        <f>AA58+AA59</f>
        <v>2535.75</v>
      </c>
      <c r="AB57" s="1335">
        <f>AA57/Z57</f>
        <v>70.4375</v>
      </c>
      <c r="AC57" s="176" t="s">
        <v>455</v>
      </c>
      <c r="AD57" s="175">
        <f>AD58+AD59</f>
        <v>36</v>
      </c>
      <c r="AE57" s="687">
        <f>AE58+AE59</f>
        <v>2484.75</v>
      </c>
      <c r="AF57" s="256">
        <f>AE57/AD57</f>
        <v>69.02083333333333</v>
      </c>
      <c r="AG57" s="900" t="s">
        <v>455</v>
      </c>
      <c r="AH57" s="1825">
        <f>AH58+AH59</f>
        <v>36</v>
      </c>
      <c r="AI57" s="899">
        <f>AI58+AI59</f>
        <v>2578.5</v>
      </c>
      <c r="AJ57" s="898">
        <f>AI57/AH57</f>
        <v>71.625</v>
      </c>
      <c r="AK57" s="1720" t="s">
        <v>455</v>
      </c>
      <c r="AL57" s="331">
        <f>AL58+AL59</f>
        <v>36</v>
      </c>
      <c r="AM57" s="1811">
        <f>AM58+AM59</f>
        <v>2548</v>
      </c>
      <c r="AN57" s="693">
        <f>AM57/AL57</f>
        <v>70.77777777777777</v>
      </c>
      <c r="AO57" s="27">
        <v>71</v>
      </c>
      <c r="AP57" s="27">
        <v>2550</v>
      </c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12" customHeight="1">
      <c r="A58" s="903" t="s">
        <v>984</v>
      </c>
      <c r="B58" s="1820">
        <v>18</v>
      </c>
      <c r="C58" s="902">
        <v>1326</v>
      </c>
      <c r="D58" s="901">
        <f>C58/B58</f>
        <v>73.66666666666667</v>
      </c>
      <c r="E58" s="279" t="s">
        <v>456</v>
      </c>
      <c r="F58" s="87">
        <v>18</v>
      </c>
      <c r="G58" s="1815">
        <v>1293.5</v>
      </c>
      <c r="H58" s="1808">
        <f>G58/F58</f>
        <v>71.86111111111111</v>
      </c>
      <c r="I58" s="906" t="s">
        <v>456</v>
      </c>
      <c r="J58" s="1822">
        <v>18</v>
      </c>
      <c r="K58" s="905">
        <v>1304.75</v>
      </c>
      <c r="L58" s="904">
        <f>K58/J58</f>
        <v>72.48611111111111</v>
      </c>
      <c r="M58" s="101" t="s">
        <v>456</v>
      </c>
      <c r="N58" s="86">
        <v>18</v>
      </c>
      <c r="O58" s="1814">
        <v>1299.5</v>
      </c>
      <c r="P58" s="1807">
        <f>O58/N58</f>
        <v>72.19444444444444</v>
      </c>
      <c r="Q58" s="907" t="s">
        <v>456</v>
      </c>
      <c r="R58" s="1823">
        <v>18</v>
      </c>
      <c r="S58" s="908">
        <v>1316.25</v>
      </c>
      <c r="T58" s="909">
        <f>S58/R58</f>
        <v>73.125</v>
      </c>
      <c r="U58" s="277" t="s">
        <v>456</v>
      </c>
      <c r="V58" s="92">
        <v>18</v>
      </c>
      <c r="W58" s="1812">
        <v>1282.25</v>
      </c>
      <c r="X58" s="690">
        <f>W58/V58</f>
        <v>71.23611111111111</v>
      </c>
      <c r="Y58" s="284" t="s">
        <v>456</v>
      </c>
      <c r="Z58" s="93">
        <v>18</v>
      </c>
      <c r="AA58" s="1726">
        <v>1288.5</v>
      </c>
      <c r="AB58" s="692">
        <f>AA58/Z58</f>
        <v>71.58333333333333</v>
      </c>
      <c r="AC58" s="120" t="s">
        <v>456</v>
      </c>
      <c r="AD58" s="63">
        <v>18</v>
      </c>
      <c r="AE58" s="686">
        <v>1258.25</v>
      </c>
      <c r="AF58" s="259">
        <f>AE58/AD58</f>
        <v>69.90277777777777</v>
      </c>
      <c r="AG58" s="1806" t="s">
        <v>456</v>
      </c>
      <c r="AH58" s="337">
        <v>18</v>
      </c>
      <c r="AI58" s="1813">
        <v>1301.75</v>
      </c>
      <c r="AJ58" s="1805">
        <f>AI58/AH58</f>
        <v>72.31944444444444</v>
      </c>
      <c r="AK58" s="1724" t="s">
        <v>456</v>
      </c>
      <c r="AL58" s="314">
        <v>18</v>
      </c>
      <c r="AM58" s="1723">
        <v>1288.25</v>
      </c>
      <c r="AN58" s="693">
        <f>AM58/AL58</f>
        <v>71.56944444444444</v>
      </c>
      <c r="AO58" s="27">
        <v>71.75</v>
      </c>
      <c r="AP58" s="27">
        <v>1280</v>
      </c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12" customHeight="1" thickBot="1">
      <c r="A59" s="115" t="s">
        <v>457</v>
      </c>
      <c r="B59" s="64">
        <v>18</v>
      </c>
      <c r="C59" s="680">
        <v>1231.75</v>
      </c>
      <c r="D59" s="689">
        <f>C59/B59</f>
        <v>68.43055555555556</v>
      </c>
      <c r="E59" s="116" t="s">
        <v>457</v>
      </c>
      <c r="F59" s="87">
        <v>18</v>
      </c>
      <c r="G59" s="681">
        <v>1191.5</v>
      </c>
      <c r="H59" s="257">
        <f>G59/F59</f>
        <v>66.19444444444444</v>
      </c>
      <c r="I59" s="906" t="s">
        <v>457</v>
      </c>
      <c r="J59" s="1822">
        <v>18</v>
      </c>
      <c r="K59" s="905">
        <v>1279.75</v>
      </c>
      <c r="L59" s="904">
        <f>K59/J59</f>
        <v>71.09722222222223</v>
      </c>
      <c r="M59" s="117" t="s">
        <v>457</v>
      </c>
      <c r="N59" s="86">
        <v>18</v>
      </c>
      <c r="O59" s="676">
        <v>1225.5</v>
      </c>
      <c r="P59" s="258">
        <f>O59/N59</f>
        <v>68.08333333333333</v>
      </c>
      <c r="Q59" s="907" t="s">
        <v>1252</v>
      </c>
      <c r="R59" s="1823">
        <v>18</v>
      </c>
      <c r="S59" s="908">
        <v>1308.25</v>
      </c>
      <c r="T59" s="909">
        <f>S59/R59</f>
        <v>72.68055555555556</v>
      </c>
      <c r="U59" s="277" t="s">
        <v>457</v>
      </c>
      <c r="V59" s="92">
        <v>18</v>
      </c>
      <c r="W59" s="1812">
        <v>1263.5</v>
      </c>
      <c r="X59" s="1809">
        <f>W59/V59</f>
        <v>70.19444444444444</v>
      </c>
      <c r="Y59" s="119" t="s">
        <v>152</v>
      </c>
      <c r="Z59" s="93">
        <v>18</v>
      </c>
      <c r="AA59" s="688">
        <v>1247.25</v>
      </c>
      <c r="AB59" s="692">
        <f>AA59/Z59</f>
        <v>69.29166666666667</v>
      </c>
      <c r="AC59" s="120" t="s">
        <v>457</v>
      </c>
      <c r="AD59" s="63">
        <v>18</v>
      </c>
      <c r="AE59" s="686">
        <v>1226.5</v>
      </c>
      <c r="AF59" s="259">
        <f>AE59/AD59</f>
        <v>68.13888888888889</v>
      </c>
      <c r="AG59" s="896" t="s">
        <v>457</v>
      </c>
      <c r="AH59" s="1826">
        <v>18</v>
      </c>
      <c r="AI59" s="897">
        <v>1276.75</v>
      </c>
      <c r="AJ59" s="898">
        <f>AI59/AH59</f>
        <v>70.93055555555556</v>
      </c>
      <c r="AK59" s="1724" t="s">
        <v>457</v>
      </c>
      <c r="AL59" s="314">
        <v>18</v>
      </c>
      <c r="AM59" s="1723">
        <v>1259.75</v>
      </c>
      <c r="AN59" s="693">
        <f>AM59/AL59</f>
        <v>69.98611111111111</v>
      </c>
      <c r="AO59" s="27">
        <v>70</v>
      </c>
      <c r="AP59" s="27">
        <v>1250</v>
      </c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12" customHeight="1" thickBot="1">
      <c r="A60" s="17" t="s">
        <v>976</v>
      </c>
      <c r="B60" s="81" t="s">
        <v>343</v>
      </c>
      <c r="C60" s="17" t="s">
        <v>349</v>
      </c>
      <c r="D60" s="17" t="s">
        <v>453</v>
      </c>
      <c r="E60" s="14" t="s">
        <v>976</v>
      </c>
      <c r="F60" s="13" t="s">
        <v>343</v>
      </c>
      <c r="G60" s="14" t="s">
        <v>349</v>
      </c>
      <c r="H60" s="15" t="s">
        <v>453</v>
      </c>
      <c r="I60" s="16" t="s">
        <v>976</v>
      </c>
      <c r="J60" s="82" t="s">
        <v>343</v>
      </c>
      <c r="K60" s="16" t="s">
        <v>349</v>
      </c>
      <c r="L60" s="16" t="s">
        <v>453</v>
      </c>
      <c r="M60" s="10" t="s">
        <v>976</v>
      </c>
      <c r="N60" s="20" t="s">
        <v>343</v>
      </c>
      <c r="O60" s="10" t="s">
        <v>349</v>
      </c>
      <c r="P60" s="18" t="s">
        <v>453</v>
      </c>
      <c r="Q60" s="386" t="s">
        <v>976</v>
      </c>
      <c r="R60" s="387" t="s">
        <v>343</v>
      </c>
      <c r="S60" s="386" t="s">
        <v>349</v>
      </c>
      <c r="T60" s="386" t="s">
        <v>453</v>
      </c>
      <c r="U60" s="206" t="s">
        <v>976</v>
      </c>
      <c r="V60" s="202" t="s">
        <v>343</v>
      </c>
      <c r="W60" s="206" t="s">
        <v>349</v>
      </c>
      <c r="X60" s="201" t="s">
        <v>453</v>
      </c>
      <c r="Y60" s="21" t="s">
        <v>976</v>
      </c>
      <c r="Z60" s="85" t="s">
        <v>343</v>
      </c>
      <c r="AA60" s="21" t="s">
        <v>349</v>
      </c>
      <c r="AB60" s="21" t="s">
        <v>453</v>
      </c>
      <c r="AC60" s="32" t="s">
        <v>976</v>
      </c>
      <c r="AD60" s="84" t="s">
        <v>343</v>
      </c>
      <c r="AE60" s="32" t="s">
        <v>349</v>
      </c>
      <c r="AF60" s="83" t="s">
        <v>453</v>
      </c>
      <c r="AG60" s="184" t="s">
        <v>976</v>
      </c>
      <c r="AH60" s="195" t="s">
        <v>343</v>
      </c>
      <c r="AI60" s="184" t="s">
        <v>349</v>
      </c>
      <c r="AJ60" s="185" t="s">
        <v>453</v>
      </c>
      <c r="AK60" s="317" t="s">
        <v>976</v>
      </c>
      <c r="AL60" s="318" t="s">
        <v>343</v>
      </c>
      <c r="AM60" s="317" t="s">
        <v>349</v>
      </c>
      <c r="AN60" s="317" t="s">
        <v>453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12" customHeight="1" thickBot="1">
      <c r="A61" s="115">
        <v>0</v>
      </c>
      <c r="B61" s="192">
        <v>0</v>
      </c>
      <c r="C61" s="155">
        <v>0</v>
      </c>
      <c r="D61" s="150">
        <v>0</v>
      </c>
      <c r="E61" s="116">
        <v>0</v>
      </c>
      <c r="F61" s="156">
        <v>0</v>
      </c>
      <c r="G61" s="157">
        <v>0</v>
      </c>
      <c r="H61" s="143">
        <v>0</v>
      </c>
      <c r="I61" s="276">
        <v>1</v>
      </c>
      <c r="J61" s="90">
        <v>0</v>
      </c>
      <c r="K61" s="281">
        <v>1</v>
      </c>
      <c r="L61" s="282">
        <v>1</v>
      </c>
      <c r="M61" s="117">
        <v>0</v>
      </c>
      <c r="N61" s="160">
        <v>0</v>
      </c>
      <c r="O61" s="158">
        <v>0</v>
      </c>
      <c r="P61" s="161">
        <v>0</v>
      </c>
      <c r="Q61" s="366">
        <v>0</v>
      </c>
      <c r="R61" s="376">
        <v>0</v>
      </c>
      <c r="S61" s="377">
        <v>0</v>
      </c>
      <c r="T61" s="382">
        <v>0</v>
      </c>
      <c r="U61" s="277">
        <v>1</v>
      </c>
      <c r="V61" s="151">
        <v>0</v>
      </c>
      <c r="W61" s="356">
        <v>1</v>
      </c>
      <c r="X61" s="283">
        <v>1</v>
      </c>
      <c r="Y61" s="284">
        <v>1</v>
      </c>
      <c r="Z61" s="190">
        <v>0</v>
      </c>
      <c r="AA61" s="313">
        <v>1</v>
      </c>
      <c r="AB61" s="67">
        <v>0</v>
      </c>
      <c r="AC61" s="149">
        <v>1</v>
      </c>
      <c r="AD61" s="187">
        <v>0</v>
      </c>
      <c r="AE61" s="357">
        <v>1</v>
      </c>
      <c r="AF61" s="182">
        <v>0</v>
      </c>
      <c r="AG61" s="287">
        <v>1</v>
      </c>
      <c r="AH61" s="293">
        <v>0</v>
      </c>
      <c r="AI61" s="291">
        <v>1</v>
      </c>
      <c r="AJ61" s="286">
        <v>1</v>
      </c>
      <c r="AK61" s="288">
        <v>1</v>
      </c>
      <c r="AL61" s="311">
        <v>0</v>
      </c>
      <c r="AM61" s="309">
        <v>0</v>
      </c>
      <c r="AN61" s="289">
        <v>1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12" customHeight="1" thickBot="1">
      <c r="A62" s="17" t="s">
        <v>977</v>
      </c>
      <c r="B62" s="81" t="s">
        <v>343</v>
      </c>
      <c r="C62" s="17" t="s">
        <v>349</v>
      </c>
      <c r="D62" s="17" t="s">
        <v>453</v>
      </c>
      <c r="E62" s="14" t="s">
        <v>977</v>
      </c>
      <c r="F62" s="13" t="s">
        <v>343</v>
      </c>
      <c r="G62" s="14" t="s">
        <v>349</v>
      </c>
      <c r="H62" s="15" t="s">
        <v>453</v>
      </c>
      <c r="I62" s="16" t="s">
        <v>977</v>
      </c>
      <c r="J62" s="82" t="s">
        <v>343</v>
      </c>
      <c r="K62" s="16" t="s">
        <v>349</v>
      </c>
      <c r="L62" s="16" t="s">
        <v>453</v>
      </c>
      <c r="M62" s="10" t="s">
        <v>977</v>
      </c>
      <c r="N62" s="20" t="s">
        <v>343</v>
      </c>
      <c r="O62" s="10" t="s">
        <v>349</v>
      </c>
      <c r="P62" s="18" t="s">
        <v>453</v>
      </c>
      <c r="Q62" s="386" t="s">
        <v>977</v>
      </c>
      <c r="R62" s="387" t="s">
        <v>343</v>
      </c>
      <c r="S62" s="386" t="s">
        <v>349</v>
      </c>
      <c r="T62" s="386" t="s">
        <v>453</v>
      </c>
      <c r="U62" s="206" t="s">
        <v>977</v>
      </c>
      <c r="V62" s="202" t="s">
        <v>343</v>
      </c>
      <c r="W62" s="206" t="s">
        <v>349</v>
      </c>
      <c r="X62" s="201" t="s">
        <v>453</v>
      </c>
      <c r="Y62" s="21" t="s">
        <v>977</v>
      </c>
      <c r="Z62" s="85" t="s">
        <v>343</v>
      </c>
      <c r="AA62" s="21" t="s">
        <v>349</v>
      </c>
      <c r="AB62" s="21" t="s">
        <v>453</v>
      </c>
      <c r="AC62" s="32" t="s">
        <v>977</v>
      </c>
      <c r="AD62" s="84" t="s">
        <v>343</v>
      </c>
      <c r="AE62" s="32" t="s">
        <v>349</v>
      </c>
      <c r="AF62" s="83" t="s">
        <v>453</v>
      </c>
      <c r="AG62" s="184" t="s">
        <v>977</v>
      </c>
      <c r="AH62" s="195" t="s">
        <v>343</v>
      </c>
      <c r="AI62" s="184" t="s">
        <v>349</v>
      </c>
      <c r="AJ62" s="185" t="s">
        <v>453</v>
      </c>
      <c r="AK62" s="317" t="s">
        <v>977</v>
      </c>
      <c r="AL62" s="318" t="s">
        <v>343</v>
      </c>
      <c r="AM62" s="317" t="s">
        <v>349</v>
      </c>
      <c r="AN62" s="317" t="s">
        <v>453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12" customHeight="1" thickBot="1">
      <c r="A63" s="115">
        <v>0</v>
      </c>
      <c r="B63" s="192">
        <v>0</v>
      </c>
      <c r="C63" s="155">
        <v>0</v>
      </c>
      <c r="D63" s="150">
        <v>0</v>
      </c>
      <c r="E63" s="116">
        <v>1</v>
      </c>
      <c r="F63" s="156">
        <v>0</v>
      </c>
      <c r="G63" s="157">
        <v>1</v>
      </c>
      <c r="H63" s="143">
        <v>1</v>
      </c>
      <c r="I63" s="118">
        <v>1</v>
      </c>
      <c r="J63" s="90">
        <v>0</v>
      </c>
      <c r="K63" s="65">
        <v>0</v>
      </c>
      <c r="L63" s="159">
        <v>1</v>
      </c>
      <c r="M63" s="117">
        <v>0</v>
      </c>
      <c r="N63" s="160">
        <v>0</v>
      </c>
      <c r="O63" s="158">
        <v>0</v>
      </c>
      <c r="P63" s="161">
        <v>0</v>
      </c>
      <c r="Q63" s="366">
        <v>1</v>
      </c>
      <c r="R63" s="376">
        <v>1</v>
      </c>
      <c r="S63" s="377">
        <v>1</v>
      </c>
      <c r="T63" s="382">
        <v>1</v>
      </c>
      <c r="U63" s="132">
        <v>1</v>
      </c>
      <c r="V63" s="151">
        <v>1</v>
      </c>
      <c r="W63" s="152">
        <v>1</v>
      </c>
      <c r="X63" s="153">
        <v>0</v>
      </c>
      <c r="Y63" s="119">
        <v>0</v>
      </c>
      <c r="Z63" s="190">
        <v>0</v>
      </c>
      <c r="AA63" s="66">
        <v>0</v>
      </c>
      <c r="AB63" s="67">
        <v>0</v>
      </c>
      <c r="AC63" s="149">
        <v>2</v>
      </c>
      <c r="AD63" s="187">
        <v>1</v>
      </c>
      <c r="AE63" s="154">
        <v>1</v>
      </c>
      <c r="AF63" s="182">
        <v>1</v>
      </c>
      <c r="AG63" s="287">
        <v>2</v>
      </c>
      <c r="AH63" s="293">
        <v>1</v>
      </c>
      <c r="AI63" s="295">
        <v>1</v>
      </c>
      <c r="AJ63" s="286">
        <v>2</v>
      </c>
      <c r="AK63" s="288">
        <v>2</v>
      </c>
      <c r="AL63" s="311">
        <v>1</v>
      </c>
      <c r="AM63" s="352">
        <v>2</v>
      </c>
      <c r="AN63" s="289">
        <v>2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12" customHeight="1" thickBot="1">
      <c r="A64" s="17" t="s">
        <v>454</v>
      </c>
      <c r="B64" s="81" t="s">
        <v>343</v>
      </c>
      <c r="C64" s="17" t="s">
        <v>349</v>
      </c>
      <c r="D64" s="17" t="s">
        <v>453</v>
      </c>
      <c r="E64" s="14" t="s">
        <v>454</v>
      </c>
      <c r="F64" s="13" t="s">
        <v>343</v>
      </c>
      <c r="G64" s="14" t="s">
        <v>349</v>
      </c>
      <c r="H64" s="15" t="s">
        <v>453</v>
      </c>
      <c r="I64" s="16" t="s">
        <v>454</v>
      </c>
      <c r="J64" s="82" t="s">
        <v>343</v>
      </c>
      <c r="K64" s="16" t="s">
        <v>349</v>
      </c>
      <c r="L64" s="16" t="s">
        <v>453</v>
      </c>
      <c r="M64" s="10" t="s">
        <v>454</v>
      </c>
      <c r="N64" s="20" t="s">
        <v>343</v>
      </c>
      <c r="O64" s="10" t="s">
        <v>349</v>
      </c>
      <c r="P64" s="18" t="s">
        <v>453</v>
      </c>
      <c r="Q64" s="386" t="s">
        <v>454</v>
      </c>
      <c r="R64" s="387" t="s">
        <v>343</v>
      </c>
      <c r="S64" s="386" t="s">
        <v>349</v>
      </c>
      <c r="T64" s="386" t="s">
        <v>453</v>
      </c>
      <c r="U64" s="206" t="s">
        <v>454</v>
      </c>
      <c r="V64" s="202" t="s">
        <v>343</v>
      </c>
      <c r="W64" s="206" t="s">
        <v>349</v>
      </c>
      <c r="X64" s="201" t="s">
        <v>453</v>
      </c>
      <c r="Y64" s="21" t="s">
        <v>454</v>
      </c>
      <c r="Z64" s="85" t="s">
        <v>343</v>
      </c>
      <c r="AA64" s="21" t="s">
        <v>349</v>
      </c>
      <c r="AB64" s="21" t="s">
        <v>453</v>
      </c>
      <c r="AC64" s="32" t="s">
        <v>454</v>
      </c>
      <c r="AD64" s="84" t="s">
        <v>343</v>
      </c>
      <c r="AE64" s="32" t="s">
        <v>349</v>
      </c>
      <c r="AF64" s="83" t="s">
        <v>453</v>
      </c>
      <c r="AG64" s="184" t="s">
        <v>454</v>
      </c>
      <c r="AH64" s="195" t="s">
        <v>343</v>
      </c>
      <c r="AI64" s="184" t="s">
        <v>349</v>
      </c>
      <c r="AJ64" s="185" t="s">
        <v>453</v>
      </c>
      <c r="AK64" s="317" t="s">
        <v>454</v>
      </c>
      <c r="AL64" s="318" t="s">
        <v>343</v>
      </c>
      <c r="AM64" s="317" t="s">
        <v>349</v>
      </c>
      <c r="AN64" s="317" t="s">
        <v>453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ht="12" customHeight="1" thickBot="1">
      <c r="A65" s="298">
        <v>3</v>
      </c>
      <c r="B65" s="192">
        <v>0</v>
      </c>
      <c r="C65" s="329">
        <v>2</v>
      </c>
      <c r="D65" s="353">
        <v>2</v>
      </c>
      <c r="E65" s="279">
        <v>2</v>
      </c>
      <c r="F65" s="156">
        <v>0</v>
      </c>
      <c r="G65" s="280">
        <v>2</v>
      </c>
      <c r="H65" s="354">
        <v>2</v>
      </c>
      <c r="I65" s="276">
        <v>2</v>
      </c>
      <c r="J65" s="90">
        <v>0</v>
      </c>
      <c r="K65" s="65">
        <v>1</v>
      </c>
      <c r="L65" s="282">
        <v>2</v>
      </c>
      <c r="M65" s="101">
        <v>3</v>
      </c>
      <c r="N65" s="160">
        <v>1</v>
      </c>
      <c r="O65" s="355">
        <v>2</v>
      </c>
      <c r="P65" s="161">
        <v>1</v>
      </c>
      <c r="Q65" s="385">
        <v>2</v>
      </c>
      <c r="R65" s="376">
        <v>1</v>
      </c>
      <c r="S65" s="384">
        <v>2</v>
      </c>
      <c r="T65" s="383">
        <v>2</v>
      </c>
      <c r="U65" s="277">
        <v>3</v>
      </c>
      <c r="V65" s="151">
        <v>1</v>
      </c>
      <c r="W65" s="356">
        <v>3</v>
      </c>
      <c r="X65" s="283">
        <v>2</v>
      </c>
      <c r="Y65" s="284">
        <v>2</v>
      </c>
      <c r="Z65" s="190">
        <v>1</v>
      </c>
      <c r="AA65" s="313">
        <v>2</v>
      </c>
      <c r="AB65" s="285">
        <v>2</v>
      </c>
      <c r="AC65" s="149">
        <v>2</v>
      </c>
      <c r="AD65" s="187">
        <v>1</v>
      </c>
      <c r="AE65" s="154">
        <v>1</v>
      </c>
      <c r="AF65" s="182">
        <v>1</v>
      </c>
      <c r="AG65" s="287">
        <v>4</v>
      </c>
      <c r="AH65" s="351">
        <v>2</v>
      </c>
      <c r="AI65" s="291">
        <v>4</v>
      </c>
      <c r="AJ65" s="286">
        <v>2</v>
      </c>
      <c r="AK65" s="288">
        <v>3</v>
      </c>
      <c r="AL65" s="290">
        <v>2</v>
      </c>
      <c r="AM65" s="352">
        <v>3</v>
      </c>
      <c r="AN65" s="289">
        <v>2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12" customHeight="1" thickBot="1">
      <c r="A66" s="17" t="s">
        <v>979</v>
      </c>
      <c r="B66" s="81" t="s">
        <v>343</v>
      </c>
      <c r="C66" s="17" t="s">
        <v>349</v>
      </c>
      <c r="D66" s="17" t="s">
        <v>453</v>
      </c>
      <c r="E66" s="14" t="s">
        <v>979</v>
      </c>
      <c r="F66" s="13" t="s">
        <v>343</v>
      </c>
      <c r="G66" s="14" t="s">
        <v>349</v>
      </c>
      <c r="H66" s="15" t="s">
        <v>453</v>
      </c>
      <c r="I66" s="16" t="s">
        <v>979</v>
      </c>
      <c r="J66" s="82" t="s">
        <v>343</v>
      </c>
      <c r="K66" s="16" t="s">
        <v>349</v>
      </c>
      <c r="L66" s="16" t="s">
        <v>453</v>
      </c>
      <c r="M66" s="10" t="s">
        <v>979</v>
      </c>
      <c r="N66" s="20" t="s">
        <v>343</v>
      </c>
      <c r="O66" s="10" t="s">
        <v>349</v>
      </c>
      <c r="P66" s="18" t="s">
        <v>453</v>
      </c>
      <c r="Q66" s="386" t="s">
        <v>979</v>
      </c>
      <c r="R66" s="387" t="s">
        <v>343</v>
      </c>
      <c r="S66" s="386" t="s">
        <v>349</v>
      </c>
      <c r="T66" s="386" t="s">
        <v>453</v>
      </c>
      <c r="U66" s="206" t="s">
        <v>979</v>
      </c>
      <c r="V66" s="202" t="s">
        <v>343</v>
      </c>
      <c r="W66" s="206" t="s">
        <v>349</v>
      </c>
      <c r="X66" s="201" t="s">
        <v>453</v>
      </c>
      <c r="Y66" s="21" t="s">
        <v>979</v>
      </c>
      <c r="Z66" s="85" t="s">
        <v>343</v>
      </c>
      <c r="AA66" s="21" t="s">
        <v>349</v>
      </c>
      <c r="AB66" s="21" t="s">
        <v>453</v>
      </c>
      <c r="AC66" s="32" t="s">
        <v>979</v>
      </c>
      <c r="AD66" s="84" t="s">
        <v>343</v>
      </c>
      <c r="AE66" s="32" t="s">
        <v>349</v>
      </c>
      <c r="AF66" s="83" t="s">
        <v>453</v>
      </c>
      <c r="AG66" s="184" t="s">
        <v>979</v>
      </c>
      <c r="AH66" s="195" t="s">
        <v>343</v>
      </c>
      <c r="AI66" s="184" t="s">
        <v>349</v>
      </c>
      <c r="AJ66" s="185" t="s">
        <v>453</v>
      </c>
      <c r="AK66" s="317" t="s">
        <v>979</v>
      </c>
      <c r="AL66" s="318" t="s">
        <v>343</v>
      </c>
      <c r="AM66" s="317" t="s">
        <v>349</v>
      </c>
      <c r="AN66" s="317" t="s">
        <v>453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ht="12" customHeight="1" thickBot="1">
      <c r="A67" s="1734">
        <v>3</v>
      </c>
      <c r="B67" s="193">
        <v>1</v>
      </c>
      <c r="C67" s="1743">
        <v>2</v>
      </c>
      <c r="D67" s="1819">
        <v>2</v>
      </c>
      <c r="E67" s="121">
        <v>0</v>
      </c>
      <c r="F67" s="174">
        <v>0</v>
      </c>
      <c r="G67" s="164">
        <v>0</v>
      </c>
      <c r="H67" s="165">
        <v>0</v>
      </c>
      <c r="I67" s="1733">
        <v>2</v>
      </c>
      <c r="J67" s="194">
        <v>0</v>
      </c>
      <c r="K67" s="166">
        <v>1</v>
      </c>
      <c r="L67" s="1732">
        <v>2</v>
      </c>
      <c r="M67" s="102">
        <v>2</v>
      </c>
      <c r="N67" s="167">
        <v>0</v>
      </c>
      <c r="O67" s="1740">
        <v>2</v>
      </c>
      <c r="P67" s="1739">
        <v>2</v>
      </c>
      <c r="Q67" s="1731">
        <v>3</v>
      </c>
      <c r="R67" s="1730">
        <v>3</v>
      </c>
      <c r="S67" s="1729">
        <v>3</v>
      </c>
      <c r="T67" s="1728">
        <v>3</v>
      </c>
      <c r="U67" s="1818">
        <v>2</v>
      </c>
      <c r="V67" s="170">
        <v>0</v>
      </c>
      <c r="W67" s="1817">
        <v>2</v>
      </c>
      <c r="X67" s="1816">
        <v>2</v>
      </c>
      <c r="Y67" s="1738">
        <v>2</v>
      </c>
      <c r="Z67" s="191">
        <v>0</v>
      </c>
      <c r="AA67" s="68">
        <v>1</v>
      </c>
      <c r="AB67" s="1735">
        <v>2</v>
      </c>
      <c r="AC67" s="125">
        <v>0</v>
      </c>
      <c r="AD67" s="188">
        <v>0</v>
      </c>
      <c r="AE67" s="173">
        <v>0</v>
      </c>
      <c r="AF67" s="183">
        <v>0</v>
      </c>
      <c r="AG67" s="287">
        <v>2</v>
      </c>
      <c r="AH67" s="293">
        <v>0</v>
      </c>
      <c r="AI67" s="295">
        <v>1</v>
      </c>
      <c r="AJ67" s="296">
        <v>1</v>
      </c>
      <c r="AK67" s="288">
        <v>2</v>
      </c>
      <c r="AL67" s="311">
        <v>1</v>
      </c>
      <c r="AM67" s="352">
        <v>2</v>
      </c>
      <c r="AN67" s="300">
        <v>1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12" customHeight="1" thickBot="1">
      <c r="A68" s="17" t="s">
        <v>1155</v>
      </c>
      <c r="B68" s="81" t="s">
        <v>343</v>
      </c>
      <c r="C68" s="17" t="s">
        <v>349</v>
      </c>
      <c r="D68" s="17" t="s">
        <v>453</v>
      </c>
      <c r="E68" s="14" t="s">
        <v>1155</v>
      </c>
      <c r="F68" s="13" t="s">
        <v>343</v>
      </c>
      <c r="G68" s="14" t="s">
        <v>349</v>
      </c>
      <c r="H68" s="15" t="s">
        <v>453</v>
      </c>
      <c r="I68" s="16" t="s">
        <v>1155</v>
      </c>
      <c r="J68" s="82" t="s">
        <v>343</v>
      </c>
      <c r="K68" s="16" t="s">
        <v>349</v>
      </c>
      <c r="L68" s="16" t="s">
        <v>453</v>
      </c>
      <c r="M68" s="10" t="s">
        <v>1155</v>
      </c>
      <c r="N68" s="20" t="s">
        <v>343</v>
      </c>
      <c r="O68" s="10" t="s">
        <v>349</v>
      </c>
      <c r="P68" s="18" t="s">
        <v>453</v>
      </c>
      <c r="Q68" s="386" t="s">
        <v>1155</v>
      </c>
      <c r="R68" s="387" t="s">
        <v>343</v>
      </c>
      <c r="S68" s="386" t="s">
        <v>349</v>
      </c>
      <c r="T68" s="386" t="s">
        <v>453</v>
      </c>
      <c r="U68" s="206" t="s">
        <v>1155</v>
      </c>
      <c r="V68" s="202" t="s">
        <v>343</v>
      </c>
      <c r="W68" s="206" t="s">
        <v>349</v>
      </c>
      <c r="X68" s="201" t="s">
        <v>453</v>
      </c>
      <c r="Y68" s="21" t="s">
        <v>1155</v>
      </c>
      <c r="Z68" s="85" t="s">
        <v>343</v>
      </c>
      <c r="AA68" s="21" t="s">
        <v>349</v>
      </c>
      <c r="AB68" s="21" t="s">
        <v>453</v>
      </c>
      <c r="AC68" s="32" t="s">
        <v>1155</v>
      </c>
      <c r="AD68" s="84" t="s">
        <v>343</v>
      </c>
      <c r="AE68" s="32" t="s">
        <v>349</v>
      </c>
      <c r="AF68" s="83" t="s">
        <v>453</v>
      </c>
      <c r="AG68" s="184" t="s">
        <v>1155</v>
      </c>
      <c r="AH68" s="195" t="s">
        <v>343</v>
      </c>
      <c r="AI68" s="184" t="s">
        <v>349</v>
      </c>
      <c r="AJ68" s="185" t="s">
        <v>453</v>
      </c>
      <c r="AK68" s="317" t="s">
        <v>1155</v>
      </c>
      <c r="AL68" s="318" t="s">
        <v>343</v>
      </c>
      <c r="AM68" s="317" t="s">
        <v>349</v>
      </c>
      <c r="AN68" s="317" t="s">
        <v>453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ht="12" customHeight="1" thickBot="1">
      <c r="A69" s="1734">
        <v>1</v>
      </c>
      <c r="B69" s="1742">
        <v>1</v>
      </c>
      <c r="C69" s="1743">
        <v>1</v>
      </c>
      <c r="D69" s="163">
        <v>0</v>
      </c>
      <c r="E69" s="1744">
        <v>1</v>
      </c>
      <c r="F69" s="1745">
        <v>1</v>
      </c>
      <c r="G69" s="1746">
        <v>1</v>
      </c>
      <c r="H69" s="1747">
        <v>1</v>
      </c>
      <c r="I69" s="136">
        <v>0</v>
      </c>
      <c r="J69" s="194">
        <v>0</v>
      </c>
      <c r="K69" s="166">
        <v>0</v>
      </c>
      <c r="L69" s="178">
        <v>0</v>
      </c>
      <c r="M69" s="102">
        <v>1</v>
      </c>
      <c r="N69" s="1741">
        <v>1</v>
      </c>
      <c r="O69" s="1740">
        <v>1</v>
      </c>
      <c r="P69" s="1739">
        <v>1</v>
      </c>
      <c r="Q69" s="370">
        <v>0</v>
      </c>
      <c r="R69" s="379">
        <v>0</v>
      </c>
      <c r="S69" s="380">
        <v>0</v>
      </c>
      <c r="T69" s="381">
        <v>0</v>
      </c>
      <c r="U69" s="123">
        <v>0</v>
      </c>
      <c r="V69" s="170">
        <v>0</v>
      </c>
      <c r="W69" s="171">
        <v>0</v>
      </c>
      <c r="X69" s="172">
        <v>0</v>
      </c>
      <c r="Y69" s="1738">
        <v>1</v>
      </c>
      <c r="Z69" s="1737">
        <v>1</v>
      </c>
      <c r="AA69" s="1736">
        <v>1</v>
      </c>
      <c r="AB69" s="1735">
        <v>1</v>
      </c>
      <c r="AC69" s="125">
        <v>0</v>
      </c>
      <c r="AD69" s="188">
        <v>0</v>
      </c>
      <c r="AE69" s="173">
        <v>0</v>
      </c>
      <c r="AF69" s="183">
        <v>0</v>
      </c>
      <c r="AG69" s="287">
        <v>1</v>
      </c>
      <c r="AH69" s="351">
        <v>1</v>
      </c>
      <c r="AI69" s="291">
        <v>1</v>
      </c>
      <c r="AJ69" s="286">
        <v>1</v>
      </c>
      <c r="AK69" s="288">
        <v>1</v>
      </c>
      <c r="AL69" s="290">
        <v>1</v>
      </c>
      <c r="AM69" s="309">
        <v>0</v>
      </c>
      <c r="AN69" s="300">
        <v>0</v>
      </c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ht="12" customHeight="1" thickBot="1">
      <c r="A70" s="17" t="s">
        <v>964</v>
      </c>
      <c r="B70" s="81" t="s">
        <v>343</v>
      </c>
      <c r="C70" s="17" t="s">
        <v>349</v>
      </c>
      <c r="D70" s="17" t="s">
        <v>453</v>
      </c>
      <c r="E70" s="14" t="s">
        <v>964</v>
      </c>
      <c r="F70" s="13" t="s">
        <v>343</v>
      </c>
      <c r="G70" s="14" t="s">
        <v>349</v>
      </c>
      <c r="H70" s="15" t="s">
        <v>453</v>
      </c>
      <c r="I70" s="16" t="s">
        <v>964</v>
      </c>
      <c r="J70" s="82" t="s">
        <v>343</v>
      </c>
      <c r="K70" s="16" t="s">
        <v>349</v>
      </c>
      <c r="L70" s="16" t="s">
        <v>453</v>
      </c>
      <c r="M70" s="10" t="s">
        <v>964</v>
      </c>
      <c r="N70" s="20" t="s">
        <v>343</v>
      </c>
      <c r="O70" s="10" t="s">
        <v>349</v>
      </c>
      <c r="P70" s="18" t="s">
        <v>453</v>
      </c>
      <c r="Q70" s="386" t="s">
        <v>964</v>
      </c>
      <c r="R70" s="387" t="s">
        <v>343</v>
      </c>
      <c r="S70" s="386" t="s">
        <v>349</v>
      </c>
      <c r="T70" s="386" t="s">
        <v>453</v>
      </c>
      <c r="U70" s="206" t="s">
        <v>964</v>
      </c>
      <c r="V70" s="202" t="s">
        <v>343</v>
      </c>
      <c r="W70" s="206" t="s">
        <v>349</v>
      </c>
      <c r="X70" s="201" t="s">
        <v>453</v>
      </c>
      <c r="Y70" s="21" t="s">
        <v>964</v>
      </c>
      <c r="Z70" s="85" t="s">
        <v>343</v>
      </c>
      <c r="AA70" s="21" t="s">
        <v>349</v>
      </c>
      <c r="AB70" s="21" t="s">
        <v>453</v>
      </c>
      <c r="AC70" s="32" t="s">
        <v>964</v>
      </c>
      <c r="AD70" s="84" t="s">
        <v>343</v>
      </c>
      <c r="AE70" s="32" t="s">
        <v>349</v>
      </c>
      <c r="AF70" s="83" t="s">
        <v>453</v>
      </c>
      <c r="AG70" s="184" t="s">
        <v>964</v>
      </c>
      <c r="AH70" s="195" t="s">
        <v>343</v>
      </c>
      <c r="AI70" s="184" t="s">
        <v>349</v>
      </c>
      <c r="AJ70" s="185" t="s">
        <v>453</v>
      </c>
      <c r="AK70" s="317" t="s">
        <v>964</v>
      </c>
      <c r="AL70" s="318" t="s">
        <v>343</v>
      </c>
      <c r="AM70" s="317" t="s">
        <v>349</v>
      </c>
      <c r="AN70" s="317" t="s">
        <v>453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ht="12" customHeight="1" thickBot="1">
      <c r="A71" s="1734">
        <v>2</v>
      </c>
      <c r="B71" s="193">
        <v>0</v>
      </c>
      <c r="C71" s="1743">
        <v>2</v>
      </c>
      <c r="D71" s="1819">
        <v>2</v>
      </c>
      <c r="E71" s="121">
        <v>1</v>
      </c>
      <c r="F71" s="174">
        <v>0</v>
      </c>
      <c r="G71" s="164">
        <v>1</v>
      </c>
      <c r="H71" s="165">
        <v>1</v>
      </c>
      <c r="I71" s="1733">
        <v>3</v>
      </c>
      <c r="J71" s="194">
        <v>0</v>
      </c>
      <c r="K71" s="1748">
        <v>3</v>
      </c>
      <c r="L71" s="1732">
        <v>3</v>
      </c>
      <c r="M71" s="122">
        <v>1</v>
      </c>
      <c r="N71" s="167">
        <v>0</v>
      </c>
      <c r="O71" s="168">
        <v>1</v>
      </c>
      <c r="P71" s="169">
        <v>1</v>
      </c>
      <c r="Q71" s="1731">
        <v>3</v>
      </c>
      <c r="R71" s="379">
        <v>0</v>
      </c>
      <c r="S71" s="1729">
        <v>3</v>
      </c>
      <c r="T71" s="1728">
        <v>3</v>
      </c>
      <c r="U71" s="1818">
        <v>2</v>
      </c>
      <c r="V71" s="170">
        <v>0</v>
      </c>
      <c r="W71" s="1817">
        <v>2</v>
      </c>
      <c r="X71" s="172">
        <v>1</v>
      </c>
      <c r="Y71" s="124">
        <v>1</v>
      </c>
      <c r="Z71" s="191">
        <v>0</v>
      </c>
      <c r="AA71" s="68">
        <v>1</v>
      </c>
      <c r="AB71" s="69">
        <v>0</v>
      </c>
      <c r="AC71" s="125">
        <v>0</v>
      </c>
      <c r="AD71" s="188">
        <v>0</v>
      </c>
      <c r="AE71" s="173">
        <v>0</v>
      </c>
      <c r="AF71" s="183">
        <v>0</v>
      </c>
      <c r="AG71" s="287">
        <v>3</v>
      </c>
      <c r="AH71" s="293">
        <v>0</v>
      </c>
      <c r="AI71" s="291">
        <v>3</v>
      </c>
      <c r="AJ71" s="286">
        <v>3</v>
      </c>
      <c r="AK71" s="288">
        <v>3</v>
      </c>
      <c r="AL71" s="311">
        <v>0</v>
      </c>
      <c r="AM71" s="352">
        <v>3</v>
      </c>
      <c r="AN71" s="300">
        <v>0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12" customHeight="1" thickBot="1">
      <c r="A72" s="17" t="s">
        <v>1413</v>
      </c>
      <c r="B72" s="81" t="s">
        <v>343</v>
      </c>
      <c r="C72" s="17" t="s">
        <v>349</v>
      </c>
      <c r="D72" s="17" t="s">
        <v>453</v>
      </c>
      <c r="E72" s="14" t="s">
        <v>1413</v>
      </c>
      <c r="F72" s="13" t="s">
        <v>343</v>
      </c>
      <c r="G72" s="14" t="s">
        <v>349</v>
      </c>
      <c r="H72" s="15" t="s">
        <v>453</v>
      </c>
      <c r="I72" s="16" t="s">
        <v>1413</v>
      </c>
      <c r="J72" s="82" t="s">
        <v>343</v>
      </c>
      <c r="K72" s="16" t="s">
        <v>349</v>
      </c>
      <c r="L72" s="16" t="s">
        <v>453</v>
      </c>
      <c r="M72" s="10" t="s">
        <v>1413</v>
      </c>
      <c r="N72" s="20" t="s">
        <v>343</v>
      </c>
      <c r="O72" s="10" t="s">
        <v>349</v>
      </c>
      <c r="P72" s="18" t="s">
        <v>453</v>
      </c>
      <c r="Q72" s="386" t="s">
        <v>1413</v>
      </c>
      <c r="R72" s="387" t="s">
        <v>343</v>
      </c>
      <c r="S72" s="386" t="s">
        <v>349</v>
      </c>
      <c r="T72" s="386" t="s">
        <v>453</v>
      </c>
      <c r="U72" s="206" t="s">
        <v>1413</v>
      </c>
      <c r="V72" s="202" t="s">
        <v>343</v>
      </c>
      <c r="W72" s="206" t="s">
        <v>349</v>
      </c>
      <c r="X72" s="201" t="s">
        <v>453</v>
      </c>
      <c r="Y72" s="21" t="s">
        <v>1413</v>
      </c>
      <c r="Z72" s="85" t="s">
        <v>343</v>
      </c>
      <c r="AA72" s="21" t="s">
        <v>349</v>
      </c>
      <c r="AB72" s="21" t="s">
        <v>453</v>
      </c>
      <c r="AC72" s="32" t="s">
        <v>1413</v>
      </c>
      <c r="AD72" s="84" t="s">
        <v>343</v>
      </c>
      <c r="AE72" s="32" t="s">
        <v>349</v>
      </c>
      <c r="AF72" s="83" t="s">
        <v>453</v>
      </c>
      <c r="AG72" s="184" t="s">
        <v>1413</v>
      </c>
      <c r="AH72" s="195" t="s">
        <v>343</v>
      </c>
      <c r="AI72" s="184" t="s">
        <v>349</v>
      </c>
      <c r="AJ72" s="185" t="s">
        <v>453</v>
      </c>
      <c r="AK72" s="317" t="s">
        <v>1413</v>
      </c>
      <c r="AL72" s="318" t="s">
        <v>343</v>
      </c>
      <c r="AM72" s="317" t="s">
        <v>349</v>
      </c>
      <c r="AN72" s="317" t="s">
        <v>453</v>
      </c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ht="12" customHeight="1" thickBot="1">
      <c r="A73" s="1734">
        <f>A61+A63+A65+A67+A69+A71</f>
        <v>9</v>
      </c>
      <c r="B73" s="1193">
        <f aca="true" t="shared" si="31" ref="B73:AN73">B61+B63+B65+B67+B69+B71</f>
        <v>2</v>
      </c>
      <c r="C73" s="1836">
        <f t="shared" si="31"/>
        <v>7</v>
      </c>
      <c r="D73" s="1749">
        <f t="shared" si="31"/>
        <v>6</v>
      </c>
      <c r="E73" s="121">
        <f t="shared" si="31"/>
        <v>5</v>
      </c>
      <c r="F73" s="1152">
        <f t="shared" si="31"/>
        <v>1</v>
      </c>
      <c r="G73" s="1829">
        <f t="shared" si="31"/>
        <v>5</v>
      </c>
      <c r="H73" s="1765">
        <f t="shared" si="31"/>
        <v>5</v>
      </c>
      <c r="I73" s="1733">
        <f t="shared" si="31"/>
        <v>9</v>
      </c>
      <c r="J73" s="1767">
        <f t="shared" si="31"/>
        <v>0</v>
      </c>
      <c r="K73" s="1827">
        <f t="shared" si="31"/>
        <v>6</v>
      </c>
      <c r="L73" s="1780">
        <f t="shared" si="31"/>
        <v>9</v>
      </c>
      <c r="M73" s="137">
        <f t="shared" si="31"/>
        <v>7</v>
      </c>
      <c r="N73" s="1764">
        <f t="shared" si="31"/>
        <v>2</v>
      </c>
      <c r="O73" s="1828">
        <f t="shared" si="31"/>
        <v>6</v>
      </c>
      <c r="P73" s="1762">
        <f t="shared" si="31"/>
        <v>5</v>
      </c>
      <c r="Q73" s="1731">
        <f t="shared" si="31"/>
        <v>9</v>
      </c>
      <c r="R73" s="1770">
        <f t="shared" si="31"/>
        <v>5</v>
      </c>
      <c r="S73" s="1835">
        <f t="shared" si="31"/>
        <v>9</v>
      </c>
      <c r="T73" s="1779">
        <f t="shared" si="31"/>
        <v>9</v>
      </c>
      <c r="U73" s="1818">
        <f t="shared" si="31"/>
        <v>9</v>
      </c>
      <c r="V73" s="1761">
        <f t="shared" si="31"/>
        <v>2</v>
      </c>
      <c r="W73" s="1834">
        <f t="shared" si="31"/>
        <v>9</v>
      </c>
      <c r="X73" s="1759">
        <f t="shared" si="31"/>
        <v>6</v>
      </c>
      <c r="Y73" s="124">
        <f t="shared" si="31"/>
        <v>7</v>
      </c>
      <c r="Z73" s="1758">
        <f t="shared" si="31"/>
        <v>2</v>
      </c>
      <c r="AA73" s="1830">
        <f t="shared" si="31"/>
        <v>6</v>
      </c>
      <c r="AB73" s="1756">
        <f t="shared" si="31"/>
        <v>5</v>
      </c>
      <c r="AC73" s="125">
        <f t="shared" si="31"/>
        <v>5</v>
      </c>
      <c r="AD73" s="1755">
        <f t="shared" si="31"/>
        <v>2</v>
      </c>
      <c r="AE73" s="1831">
        <f t="shared" si="31"/>
        <v>3</v>
      </c>
      <c r="AF73" s="1753">
        <f t="shared" si="31"/>
        <v>2</v>
      </c>
      <c r="AG73" s="1768">
        <f t="shared" si="31"/>
        <v>13</v>
      </c>
      <c r="AH73" s="1752">
        <f t="shared" si="31"/>
        <v>4</v>
      </c>
      <c r="AI73" s="1833">
        <f t="shared" si="31"/>
        <v>11</v>
      </c>
      <c r="AJ73" s="1777">
        <f t="shared" si="31"/>
        <v>10</v>
      </c>
      <c r="AK73" s="1769">
        <f t="shared" si="31"/>
        <v>12</v>
      </c>
      <c r="AL73" s="1773">
        <f t="shared" si="31"/>
        <v>5</v>
      </c>
      <c r="AM73" s="1832">
        <f t="shared" si="31"/>
        <v>10</v>
      </c>
      <c r="AN73" s="1751">
        <f t="shared" si="31"/>
        <v>6</v>
      </c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12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12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12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12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ht="12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ht="12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ht="12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ht="12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ht="12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12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2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12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12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12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12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12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12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2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12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12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ht="12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ht="12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ht="12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12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2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12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12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12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="320" customFormat="1" ht="12" customHeight="1"/>
    <row r="103" s="320" customFormat="1" ht="12" customHeight="1"/>
    <row r="104" s="320" customFormat="1" ht="12" customHeight="1"/>
    <row r="105" s="320" customFormat="1" ht="12" customHeight="1"/>
    <row r="106" s="320" customFormat="1" ht="12" customHeight="1"/>
    <row r="107" spans="1:56" ht="12.75">
      <c r="A107" s="320"/>
      <c r="B107" s="320"/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  <c r="AF107" s="320"/>
      <c r="AG107" s="320"/>
      <c r="AH107" s="320"/>
      <c r="AI107" s="320"/>
      <c r="AJ107" s="320"/>
      <c r="AK107" s="320"/>
      <c r="AL107" s="320"/>
      <c r="AM107" s="320"/>
      <c r="AN107" s="320"/>
      <c r="AO107" s="320"/>
      <c r="AP107" s="320"/>
      <c r="AQ107" s="320"/>
      <c r="AR107" s="320"/>
      <c r="AS107" s="320"/>
      <c r="AT107" s="320"/>
      <c r="AU107" s="320"/>
      <c r="AV107" s="320"/>
      <c r="AW107" s="320"/>
      <c r="AX107" s="320"/>
      <c r="AY107" s="320"/>
      <c r="AZ107" s="320"/>
      <c r="BA107" s="320"/>
      <c r="BB107" s="320"/>
      <c r="BC107" s="320"/>
      <c r="BD107" s="320"/>
    </row>
    <row r="108" spans="1:56" ht="12.75">
      <c r="A108" s="320"/>
      <c r="B108" s="320"/>
      <c r="C108" s="320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A108" s="320"/>
      <c r="AB108" s="320"/>
      <c r="AC108" s="320"/>
      <c r="AD108" s="320"/>
      <c r="AE108" s="320"/>
      <c r="AF108" s="320"/>
      <c r="AG108" s="320"/>
      <c r="AH108" s="320"/>
      <c r="AI108" s="320"/>
      <c r="AJ108" s="320"/>
      <c r="AK108" s="320"/>
      <c r="AL108" s="320"/>
      <c r="AM108" s="320"/>
      <c r="AN108" s="320"/>
      <c r="AO108" s="320"/>
      <c r="AP108" s="320"/>
      <c r="AQ108" s="320"/>
      <c r="AR108" s="320"/>
      <c r="AS108" s="320"/>
      <c r="AT108" s="320"/>
      <c r="AU108" s="320"/>
      <c r="AV108" s="320"/>
      <c r="AW108" s="320"/>
      <c r="AX108" s="320"/>
      <c r="AY108" s="320"/>
      <c r="AZ108" s="320"/>
      <c r="BA108" s="320"/>
      <c r="BB108" s="320"/>
      <c r="BC108" s="320"/>
      <c r="BD108" s="320"/>
    </row>
    <row r="109" spans="1:56" ht="12.75">
      <c r="A109" s="320"/>
      <c r="B109" s="320"/>
      <c r="C109" s="320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320"/>
      <c r="R109" s="320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F109" s="320"/>
      <c r="AG109" s="320"/>
      <c r="AH109" s="320"/>
      <c r="AI109" s="320"/>
      <c r="AJ109" s="320"/>
      <c r="AK109" s="320"/>
      <c r="AL109" s="320"/>
      <c r="AM109" s="320"/>
      <c r="AN109" s="320"/>
      <c r="AO109" s="320"/>
      <c r="AP109" s="320"/>
      <c r="AQ109" s="320"/>
      <c r="AR109" s="320"/>
      <c r="AS109" s="320"/>
      <c r="AT109" s="320"/>
      <c r="AU109" s="320"/>
      <c r="AV109" s="320"/>
      <c r="AW109" s="320"/>
      <c r="AX109" s="320"/>
      <c r="AY109" s="320"/>
      <c r="AZ109" s="320"/>
      <c r="BA109" s="320"/>
      <c r="BB109" s="320"/>
      <c r="BC109" s="320"/>
      <c r="BD109" s="320"/>
    </row>
  </sheetData>
  <mergeCells count="10">
    <mergeCell ref="A2:D2"/>
    <mergeCell ref="E2:H2"/>
    <mergeCell ref="I2:L2"/>
    <mergeCell ref="M2:P2"/>
    <mergeCell ref="AG2:AJ2"/>
    <mergeCell ref="AK2:AN2"/>
    <mergeCell ref="Q2:T2"/>
    <mergeCell ref="U2:X2"/>
    <mergeCell ref="Y2:AB2"/>
    <mergeCell ref="AC2:A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300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3" width="3.00390625" style="0" bestFit="1" customWidth="1"/>
    <col min="4" max="4" width="4.140625" style="0" bestFit="1" customWidth="1"/>
    <col min="5" max="6" width="10.7109375" style="0" customWidth="1"/>
    <col min="7" max="7" width="3.00390625" style="0" bestFit="1" customWidth="1"/>
    <col min="8" max="8" width="4.140625" style="0" bestFit="1" customWidth="1"/>
    <col min="9" max="10" width="10.7109375" style="0" customWidth="1"/>
    <col min="11" max="12" width="3.00390625" style="0" bestFit="1" customWidth="1"/>
    <col min="13" max="14" width="10.7109375" style="0" customWidth="1"/>
    <col min="15" max="15" width="3.00390625" style="0" bestFit="1" customWidth="1"/>
    <col min="16" max="16" width="2.7109375" style="0" customWidth="1"/>
    <col min="17" max="18" width="10.7109375" style="0" customWidth="1"/>
    <col min="19" max="19" width="3.00390625" style="0" bestFit="1" customWidth="1"/>
    <col min="20" max="20" width="4.140625" style="0" bestFit="1" customWidth="1"/>
    <col min="21" max="22" width="10.7109375" style="0" customWidth="1"/>
    <col min="23" max="23" width="3.00390625" style="0" bestFit="1" customWidth="1"/>
    <col min="24" max="24" width="3.8515625" style="0" bestFit="1" customWidth="1"/>
    <col min="25" max="26" width="10.7109375" style="0" customWidth="1"/>
    <col min="27" max="27" width="3.00390625" style="0" bestFit="1" customWidth="1"/>
    <col min="28" max="28" width="4.140625" style="0" bestFit="1" customWidth="1"/>
    <col min="29" max="30" width="10.7109375" style="0" customWidth="1"/>
    <col min="31" max="31" width="3.00390625" style="0" bestFit="1" customWidth="1"/>
    <col min="32" max="32" width="6.7109375" style="0" customWidth="1"/>
    <col min="33" max="34" width="10.7109375" style="0" customWidth="1"/>
    <col min="35" max="35" width="3.00390625" style="0" bestFit="1" customWidth="1"/>
    <col min="36" max="36" width="6.7109375" style="0" customWidth="1"/>
    <col min="37" max="38" width="10.7109375" style="0" customWidth="1"/>
    <col min="39" max="39" width="3.00390625" style="0" bestFit="1" customWidth="1"/>
    <col min="40" max="40" width="6.7109375" style="0" customWidth="1"/>
    <col min="41" max="42" width="10.7109375" style="0" customWidth="1"/>
    <col min="43" max="43" width="3.00390625" style="0" bestFit="1" customWidth="1"/>
    <col min="44" max="44" width="7.00390625" style="0" bestFit="1" customWidth="1"/>
    <col min="45" max="45" width="5.7109375" style="0" customWidth="1"/>
  </cols>
  <sheetData>
    <row r="1" spans="1:52" ht="3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1881"/>
      <c r="AU1" s="1881"/>
      <c r="AV1" s="1881"/>
      <c r="AW1" s="1881"/>
      <c r="AX1" s="1881"/>
      <c r="AY1" s="27"/>
      <c r="AZ1" s="27"/>
    </row>
    <row r="2" spans="1:52" ht="12" customHeight="1" thickBot="1">
      <c r="A2" s="2132" t="s">
        <v>1417</v>
      </c>
      <c r="B2" s="2133"/>
      <c r="C2" s="2133"/>
      <c r="D2" s="2134"/>
      <c r="E2" s="2133" t="s">
        <v>1418</v>
      </c>
      <c r="F2" s="2133"/>
      <c r="G2" s="2133"/>
      <c r="H2" s="2134"/>
      <c r="I2" s="2127" t="s">
        <v>1419</v>
      </c>
      <c r="J2" s="2128"/>
      <c r="K2" s="2128"/>
      <c r="L2" s="2129"/>
      <c r="M2" s="2133" t="s">
        <v>1420</v>
      </c>
      <c r="N2" s="2133"/>
      <c r="O2" s="2133"/>
      <c r="P2" s="2133"/>
      <c r="Q2" s="2132" t="s">
        <v>1421</v>
      </c>
      <c r="R2" s="2133"/>
      <c r="S2" s="2133"/>
      <c r="T2" s="2134"/>
      <c r="U2" s="2133" t="s">
        <v>1422</v>
      </c>
      <c r="V2" s="2133"/>
      <c r="W2" s="2133"/>
      <c r="X2" s="2134"/>
      <c r="Y2" s="2132" t="s">
        <v>1423</v>
      </c>
      <c r="Z2" s="2133"/>
      <c r="AA2" s="2133"/>
      <c r="AB2" s="2134"/>
      <c r="AC2" s="2132" t="s">
        <v>370</v>
      </c>
      <c r="AD2" s="2133"/>
      <c r="AE2" s="2133"/>
      <c r="AF2" s="2134"/>
      <c r="AG2" s="2132" t="s">
        <v>371</v>
      </c>
      <c r="AH2" s="2133"/>
      <c r="AI2" s="2133"/>
      <c r="AJ2" s="2134"/>
      <c r="AK2" s="2132" t="s">
        <v>369</v>
      </c>
      <c r="AL2" s="2133"/>
      <c r="AM2" s="2133"/>
      <c r="AN2" s="2134"/>
      <c r="AO2" s="2132" t="s">
        <v>368</v>
      </c>
      <c r="AP2" s="2133"/>
      <c r="AQ2" s="2133"/>
      <c r="AR2" s="2134"/>
      <c r="AS2" s="27"/>
      <c r="AT2" s="1881"/>
      <c r="AU2" s="1881"/>
      <c r="AV2" s="1881"/>
      <c r="AW2" s="1881"/>
      <c r="AX2" s="1881"/>
      <c r="AY2" s="27"/>
      <c r="AZ2" s="27"/>
    </row>
    <row r="3" spans="1:52" ht="12" customHeight="1" thickBot="1">
      <c r="A3" s="2132" t="s">
        <v>421</v>
      </c>
      <c r="B3" s="2133"/>
      <c r="C3" s="30" t="s">
        <v>343</v>
      </c>
      <c r="D3" s="30" t="s">
        <v>1424</v>
      </c>
      <c r="E3" s="2133" t="s">
        <v>421</v>
      </c>
      <c r="F3" s="2134"/>
      <c r="G3" s="30" t="s">
        <v>1425</v>
      </c>
      <c r="H3" s="30" t="s">
        <v>1424</v>
      </c>
      <c r="I3" s="2130" t="s">
        <v>421</v>
      </c>
      <c r="J3" s="2138"/>
      <c r="K3" s="1125" t="s">
        <v>343</v>
      </c>
      <c r="L3" s="1122" t="s">
        <v>1426</v>
      </c>
      <c r="M3" s="2133" t="s">
        <v>421</v>
      </c>
      <c r="N3" s="2134"/>
      <c r="O3" s="30" t="s">
        <v>343</v>
      </c>
      <c r="P3" s="1059" t="s">
        <v>1427</v>
      </c>
      <c r="Q3" s="2132" t="s">
        <v>421</v>
      </c>
      <c r="R3" s="2134"/>
      <c r="S3" s="30" t="s">
        <v>343</v>
      </c>
      <c r="T3" s="31" t="s">
        <v>1428</v>
      </c>
      <c r="U3" s="2133" t="s">
        <v>421</v>
      </c>
      <c r="V3" s="2134"/>
      <c r="W3" s="30" t="s">
        <v>343</v>
      </c>
      <c r="X3" s="30" t="s">
        <v>1429</v>
      </c>
      <c r="Y3" s="2132" t="s">
        <v>421</v>
      </c>
      <c r="Z3" s="2134"/>
      <c r="AA3" s="30" t="s">
        <v>343</v>
      </c>
      <c r="AB3" s="31" t="s">
        <v>150</v>
      </c>
      <c r="AC3" s="2132" t="s">
        <v>976</v>
      </c>
      <c r="AD3" s="2133"/>
      <c r="AE3" s="2133"/>
      <c r="AF3" s="2134"/>
      <c r="AG3" s="2132" t="s">
        <v>421</v>
      </c>
      <c r="AH3" s="2133"/>
      <c r="AI3" s="30" t="s">
        <v>343</v>
      </c>
      <c r="AJ3" s="1841" t="s">
        <v>349</v>
      </c>
      <c r="AK3" s="2132" t="s">
        <v>976</v>
      </c>
      <c r="AL3" s="2133"/>
      <c r="AM3" s="2133"/>
      <c r="AN3" s="2134"/>
      <c r="AO3" s="2132" t="s">
        <v>421</v>
      </c>
      <c r="AP3" s="2133"/>
      <c r="AQ3" s="30" t="s">
        <v>343</v>
      </c>
      <c r="AR3" s="1841" t="s">
        <v>349</v>
      </c>
      <c r="AS3" s="27"/>
      <c r="AT3" s="1881"/>
      <c r="AU3" s="1881"/>
      <c r="AV3" s="1881"/>
      <c r="AW3" s="1881"/>
      <c r="AX3" s="1881"/>
      <c r="AY3" s="27"/>
      <c r="AZ3" s="27"/>
    </row>
    <row r="4" spans="1:52" ht="12" customHeight="1" thickBot="1">
      <c r="A4" s="997" t="s">
        <v>1003</v>
      </c>
      <c r="B4" s="1401"/>
      <c r="C4" s="1400">
        <v>32</v>
      </c>
      <c r="D4" s="1490">
        <v>24</v>
      </c>
      <c r="E4" s="1577" t="s">
        <v>287</v>
      </c>
      <c r="F4" s="1578"/>
      <c r="G4" s="1579">
        <v>8</v>
      </c>
      <c r="H4" s="1580">
        <v>8</v>
      </c>
      <c r="I4" s="997" t="s">
        <v>79</v>
      </c>
      <c r="J4" s="1066"/>
      <c r="K4" s="1068">
        <v>31</v>
      </c>
      <c r="L4" s="1507">
        <v>13</v>
      </c>
      <c r="M4" s="1585" t="s">
        <v>84</v>
      </c>
      <c r="N4" s="1587"/>
      <c r="O4" s="1589">
        <v>29</v>
      </c>
      <c r="P4" s="1591">
        <v>4</v>
      </c>
      <c r="Q4" s="1613" t="s">
        <v>1045</v>
      </c>
      <c r="R4" s="1614"/>
      <c r="S4" s="1615">
        <v>25</v>
      </c>
      <c r="T4" s="1618">
        <v>13</v>
      </c>
      <c r="U4" s="1604" t="s">
        <v>91</v>
      </c>
      <c r="V4" s="1518"/>
      <c r="W4" s="1520">
        <v>25</v>
      </c>
      <c r="X4" s="1522">
        <v>15</v>
      </c>
      <c r="Y4" s="1061" t="s">
        <v>20</v>
      </c>
      <c r="Z4" s="874"/>
      <c r="AA4" s="873">
        <v>22</v>
      </c>
      <c r="AB4" s="1489">
        <v>26</v>
      </c>
      <c r="AC4" s="2135" t="s">
        <v>421</v>
      </c>
      <c r="AD4" s="2137"/>
      <c r="AE4" s="393" t="s">
        <v>343</v>
      </c>
      <c r="AF4" s="394" t="s">
        <v>349</v>
      </c>
      <c r="AG4" s="997" t="s">
        <v>1003</v>
      </c>
      <c r="AH4" s="1066"/>
      <c r="AI4" s="1068">
        <v>32</v>
      </c>
      <c r="AJ4" s="1099">
        <v>268</v>
      </c>
      <c r="AK4" s="2135" t="s">
        <v>421</v>
      </c>
      <c r="AL4" s="2136"/>
      <c r="AM4" s="393" t="s">
        <v>343</v>
      </c>
      <c r="AN4" s="395" t="s">
        <v>453</v>
      </c>
      <c r="AO4" s="1863" t="s">
        <v>1003</v>
      </c>
      <c r="AP4" s="1864"/>
      <c r="AQ4" s="1865">
        <v>32</v>
      </c>
      <c r="AR4" s="1880">
        <v>8.375</v>
      </c>
      <c r="AS4" s="1886">
        <v>4</v>
      </c>
      <c r="AT4" s="1882"/>
      <c r="AU4" s="1882"/>
      <c r="AV4" s="1883"/>
      <c r="AW4" s="1883"/>
      <c r="AX4" s="1881"/>
      <c r="AY4" s="27"/>
      <c r="AZ4" s="27"/>
    </row>
    <row r="5" spans="1:52" ht="12" customHeight="1">
      <c r="A5" s="1011" t="s">
        <v>82</v>
      </c>
      <c r="B5" s="1576"/>
      <c r="C5" s="1575">
        <v>24</v>
      </c>
      <c r="D5" s="1574">
        <v>16</v>
      </c>
      <c r="E5" s="730" t="s">
        <v>639</v>
      </c>
      <c r="F5" s="1078"/>
      <c r="G5" s="1583">
        <v>5</v>
      </c>
      <c r="H5" s="1082">
        <v>5</v>
      </c>
      <c r="I5" s="1091" t="s">
        <v>15</v>
      </c>
      <c r="J5" s="1088"/>
      <c r="K5" s="1090">
        <v>25</v>
      </c>
      <c r="L5" s="1092">
        <v>11</v>
      </c>
      <c r="M5" s="1584" t="s">
        <v>1385</v>
      </c>
      <c r="N5" s="1075"/>
      <c r="O5" s="1076">
        <v>25</v>
      </c>
      <c r="P5" s="1085">
        <v>3</v>
      </c>
      <c r="Q5" s="1061" t="s">
        <v>84</v>
      </c>
      <c r="R5" s="874"/>
      <c r="S5" s="873">
        <v>29</v>
      </c>
      <c r="T5" s="1489">
        <v>13</v>
      </c>
      <c r="U5" s="1601" t="s">
        <v>1061</v>
      </c>
      <c r="V5" s="1517"/>
      <c r="W5" s="1519">
        <v>24</v>
      </c>
      <c r="X5" s="1521">
        <v>13</v>
      </c>
      <c r="Y5" s="1091" t="s">
        <v>295</v>
      </c>
      <c r="Z5" s="1088"/>
      <c r="AA5" s="1090">
        <v>27</v>
      </c>
      <c r="AB5" s="1092">
        <v>26</v>
      </c>
      <c r="AC5" s="1111" t="s">
        <v>91</v>
      </c>
      <c r="AD5" s="1110"/>
      <c r="AE5" s="1109">
        <v>25</v>
      </c>
      <c r="AF5" s="1108">
        <v>162.75</v>
      </c>
      <c r="AG5" s="1842" t="s">
        <v>286</v>
      </c>
      <c r="AH5" s="1843"/>
      <c r="AI5" s="1844">
        <v>34</v>
      </c>
      <c r="AJ5" s="1845">
        <v>254.5</v>
      </c>
      <c r="AK5" s="1111" t="s">
        <v>91</v>
      </c>
      <c r="AL5" s="1110"/>
      <c r="AM5" s="1109">
        <v>25</v>
      </c>
      <c r="AN5" s="1108">
        <v>6.51</v>
      </c>
      <c r="AO5" s="1000" t="s">
        <v>17</v>
      </c>
      <c r="AP5" s="1001"/>
      <c r="AQ5" s="1002">
        <v>27</v>
      </c>
      <c r="AR5" s="1862">
        <v>7.9444</v>
      </c>
      <c r="AS5" s="1886">
        <v>5</v>
      </c>
      <c r="AT5" s="1882"/>
      <c r="AU5" s="1882"/>
      <c r="AV5" s="1883"/>
      <c r="AW5" s="1883"/>
      <c r="AX5" s="1881"/>
      <c r="AY5" s="27"/>
      <c r="AZ5" s="27"/>
    </row>
    <row r="6" spans="1:52" ht="12" customHeight="1">
      <c r="A6" s="1000" t="s">
        <v>285</v>
      </c>
      <c r="B6" s="1453"/>
      <c r="C6" s="1002">
        <v>26</v>
      </c>
      <c r="D6" s="1572">
        <v>16</v>
      </c>
      <c r="E6" s="1091" t="s">
        <v>15</v>
      </c>
      <c r="F6" s="1088"/>
      <c r="G6" s="1438">
        <v>5</v>
      </c>
      <c r="H6" s="1581">
        <v>4</v>
      </c>
      <c r="I6" s="717" t="s">
        <v>1045</v>
      </c>
      <c r="J6" s="718"/>
      <c r="K6" s="726">
        <v>25</v>
      </c>
      <c r="L6" s="725">
        <v>11</v>
      </c>
      <c r="M6" s="1453" t="s">
        <v>1076</v>
      </c>
      <c r="N6" s="1001"/>
      <c r="O6" s="1002">
        <v>17</v>
      </c>
      <c r="P6" s="1501">
        <v>2</v>
      </c>
      <c r="Q6" s="868" t="s">
        <v>79</v>
      </c>
      <c r="R6" s="869"/>
      <c r="S6" s="1073">
        <v>31</v>
      </c>
      <c r="T6" s="1074">
        <v>13</v>
      </c>
      <c r="U6" s="1605" t="s">
        <v>295</v>
      </c>
      <c r="V6" s="1088"/>
      <c r="W6" s="1090">
        <v>27</v>
      </c>
      <c r="X6" s="1092">
        <v>13</v>
      </c>
      <c r="Y6" s="730" t="s">
        <v>298</v>
      </c>
      <c r="Z6" s="1078"/>
      <c r="AA6" s="731">
        <v>25</v>
      </c>
      <c r="AB6" s="1082">
        <v>25</v>
      </c>
      <c r="AC6" s="1091" t="s">
        <v>295</v>
      </c>
      <c r="AD6" s="1088"/>
      <c r="AE6" s="1090">
        <v>27</v>
      </c>
      <c r="AF6" s="1092">
        <v>157.5</v>
      </c>
      <c r="AG6" s="1106" t="s">
        <v>281</v>
      </c>
      <c r="AH6" s="1101"/>
      <c r="AI6" s="1105">
        <v>36</v>
      </c>
      <c r="AJ6" s="1102">
        <v>237.25</v>
      </c>
      <c r="AK6" s="1091" t="s">
        <v>295</v>
      </c>
      <c r="AL6" s="1088"/>
      <c r="AM6" s="1090">
        <v>27</v>
      </c>
      <c r="AN6" s="1092">
        <v>5.8333</v>
      </c>
      <c r="AO6" s="730" t="s">
        <v>88</v>
      </c>
      <c r="AP6" s="1078"/>
      <c r="AQ6" s="731">
        <v>25</v>
      </c>
      <c r="AR6" s="1879">
        <v>7.85</v>
      </c>
      <c r="AS6" s="1886">
        <v>13</v>
      </c>
      <c r="AT6" s="1882"/>
      <c r="AU6" s="1882"/>
      <c r="AV6" s="1883"/>
      <c r="AW6" s="1883"/>
      <c r="AX6" s="1881"/>
      <c r="AY6" s="27"/>
      <c r="AZ6" s="27"/>
    </row>
    <row r="7" spans="1:52" ht="12" customHeight="1">
      <c r="A7" s="410" t="s">
        <v>17</v>
      </c>
      <c r="B7" s="728"/>
      <c r="C7" s="55">
        <v>27</v>
      </c>
      <c r="D7" s="1036">
        <v>16</v>
      </c>
      <c r="E7" s="406" t="s">
        <v>82</v>
      </c>
      <c r="F7" s="407"/>
      <c r="G7" s="86">
        <v>5</v>
      </c>
      <c r="H7" s="272">
        <v>4</v>
      </c>
      <c r="I7" s="398" t="s">
        <v>305</v>
      </c>
      <c r="J7" s="399"/>
      <c r="K7" s="40">
        <v>31</v>
      </c>
      <c r="L7" s="41">
        <v>11</v>
      </c>
      <c r="M7" s="743" t="s">
        <v>288</v>
      </c>
      <c r="N7" s="332"/>
      <c r="O7" s="37">
        <v>19</v>
      </c>
      <c r="P7" s="45">
        <v>2</v>
      </c>
      <c r="Q7" s="402" t="s">
        <v>15</v>
      </c>
      <c r="R7" s="403"/>
      <c r="S7" s="42">
        <v>25</v>
      </c>
      <c r="T7" s="49">
        <v>11</v>
      </c>
      <c r="U7" s="1488" t="s">
        <v>293</v>
      </c>
      <c r="V7" s="671"/>
      <c r="W7" s="275">
        <v>26</v>
      </c>
      <c r="X7" s="642">
        <v>12</v>
      </c>
      <c r="Y7" s="414" t="s">
        <v>296</v>
      </c>
      <c r="Z7" s="415"/>
      <c r="AA7" s="36">
        <v>25</v>
      </c>
      <c r="AB7" s="57">
        <v>23</v>
      </c>
      <c r="AC7" s="1077" t="s">
        <v>293</v>
      </c>
      <c r="AD7" s="1079"/>
      <c r="AE7" s="1080">
        <v>26</v>
      </c>
      <c r="AF7" s="1081">
        <v>150.75</v>
      </c>
      <c r="AG7" s="719" t="s">
        <v>79</v>
      </c>
      <c r="AH7" s="720"/>
      <c r="AI7" s="369">
        <v>31</v>
      </c>
      <c r="AJ7" s="368">
        <v>235</v>
      </c>
      <c r="AK7" s="1077" t="s">
        <v>293</v>
      </c>
      <c r="AL7" s="1079"/>
      <c r="AM7" s="1080">
        <v>26</v>
      </c>
      <c r="AN7" s="1081">
        <v>5.7981</v>
      </c>
      <c r="AO7" s="400" t="s">
        <v>85</v>
      </c>
      <c r="AP7" s="401"/>
      <c r="AQ7" s="278">
        <v>24</v>
      </c>
      <c r="AR7" s="333">
        <v>7.8333</v>
      </c>
      <c r="AS7" s="1886">
        <v>5</v>
      </c>
      <c r="AT7" s="1882"/>
      <c r="AU7" s="1882"/>
      <c r="AV7" s="1883"/>
      <c r="AW7" s="1883"/>
      <c r="AX7" s="1881"/>
      <c r="AY7" s="27"/>
      <c r="AZ7" s="27"/>
    </row>
    <row r="8" spans="1:52" ht="12" customHeight="1">
      <c r="A8" s="719" t="s">
        <v>79</v>
      </c>
      <c r="B8" s="998"/>
      <c r="C8" s="375">
        <v>31</v>
      </c>
      <c r="D8" s="1087">
        <v>15</v>
      </c>
      <c r="E8" s="410" t="s">
        <v>17</v>
      </c>
      <c r="F8" s="411"/>
      <c r="G8" s="92">
        <v>3</v>
      </c>
      <c r="H8" s="46">
        <v>3</v>
      </c>
      <c r="I8" s="400" t="s">
        <v>642</v>
      </c>
      <c r="J8" s="401"/>
      <c r="K8" s="278">
        <v>28</v>
      </c>
      <c r="L8" s="321">
        <v>9</v>
      </c>
      <c r="M8" s="1370" t="s">
        <v>1060</v>
      </c>
      <c r="N8" s="652"/>
      <c r="O8" s="666">
        <v>23</v>
      </c>
      <c r="P8" s="1349">
        <v>2</v>
      </c>
      <c r="Q8" s="414" t="s">
        <v>1385</v>
      </c>
      <c r="R8" s="415"/>
      <c r="S8" s="36">
        <v>25</v>
      </c>
      <c r="T8" s="57">
        <v>11</v>
      </c>
      <c r="U8" s="743" t="s">
        <v>20</v>
      </c>
      <c r="V8" s="332"/>
      <c r="W8" s="37">
        <v>22</v>
      </c>
      <c r="X8" s="38">
        <v>8</v>
      </c>
      <c r="Y8" s="400" t="s">
        <v>299</v>
      </c>
      <c r="Z8" s="401"/>
      <c r="AA8" s="278">
        <v>12</v>
      </c>
      <c r="AB8" s="321">
        <v>22</v>
      </c>
      <c r="AC8" s="398" t="s">
        <v>298</v>
      </c>
      <c r="AD8" s="399"/>
      <c r="AE8" s="40">
        <v>25</v>
      </c>
      <c r="AF8" s="41">
        <v>142</v>
      </c>
      <c r="AG8" s="336" t="s">
        <v>287</v>
      </c>
      <c r="AH8" s="332"/>
      <c r="AI8" s="37">
        <v>33</v>
      </c>
      <c r="AJ8" s="334">
        <v>234</v>
      </c>
      <c r="AK8" s="1063" t="s">
        <v>1062</v>
      </c>
      <c r="AL8" s="1064"/>
      <c r="AM8" s="61">
        <v>24</v>
      </c>
      <c r="AN8" s="1856">
        <v>5.7708</v>
      </c>
      <c r="AO8" s="1071" t="s">
        <v>90</v>
      </c>
      <c r="AP8" s="1072"/>
      <c r="AQ8" s="56">
        <v>28</v>
      </c>
      <c r="AR8" s="872">
        <v>7.8036</v>
      </c>
      <c r="AS8" s="1886">
        <v>3</v>
      </c>
      <c r="AT8" s="1882"/>
      <c r="AU8" s="1882"/>
      <c r="AV8" s="1883"/>
      <c r="AW8" s="1883"/>
      <c r="AX8" s="1881"/>
      <c r="AY8" s="27"/>
      <c r="AZ8" s="27"/>
    </row>
    <row r="9" spans="1:52" ht="12" customHeight="1">
      <c r="A9" s="719" t="s">
        <v>286</v>
      </c>
      <c r="B9" s="998"/>
      <c r="C9" s="369">
        <v>34</v>
      </c>
      <c r="D9" s="668">
        <v>15</v>
      </c>
      <c r="E9" s="406" t="s">
        <v>81</v>
      </c>
      <c r="F9" s="407"/>
      <c r="G9" s="86">
        <v>3</v>
      </c>
      <c r="H9" s="272">
        <v>3</v>
      </c>
      <c r="I9" s="719" t="s">
        <v>1071</v>
      </c>
      <c r="J9" s="720"/>
      <c r="K9" s="369">
        <v>19</v>
      </c>
      <c r="L9" s="368">
        <v>8</v>
      </c>
      <c r="M9" s="742" t="s">
        <v>88</v>
      </c>
      <c r="N9" s="399"/>
      <c r="O9" s="40">
        <v>25</v>
      </c>
      <c r="P9" s="269">
        <v>2</v>
      </c>
      <c r="Q9" s="398" t="s">
        <v>305</v>
      </c>
      <c r="R9" s="399"/>
      <c r="S9" s="40">
        <v>31</v>
      </c>
      <c r="T9" s="41">
        <v>11</v>
      </c>
      <c r="U9" s="1606" t="s">
        <v>296</v>
      </c>
      <c r="V9" s="1597"/>
      <c r="W9" s="1598">
        <v>25</v>
      </c>
      <c r="X9" s="1599">
        <v>8</v>
      </c>
      <c r="Y9" s="412" t="s">
        <v>293</v>
      </c>
      <c r="Z9" s="413"/>
      <c r="AA9" s="264">
        <v>26</v>
      </c>
      <c r="AB9" s="263">
        <v>22</v>
      </c>
      <c r="AC9" s="875" t="s">
        <v>296</v>
      </c>
      <c r="AD9" s="876"/>
      <c r="AE9" s="662">
        <v>25</v>
      </c>
      <c r="AF9" s="645">
        <v>141.25</v>
      </c>
      <c r="AG9" s="719" t="s">
        <v>1019</v>
      </c>
      <c r="AH9" s="720"/>
      <c r="AI9" s="369">
        <v>33</v>
      </c>
      <c r="AJ9" s="368">
        <v>228.25</v>
      </c>
      <c r="AK9" s="398" t="s">
        <v>298</v>
      </c>
      <c r="AL9" s="399"/>
      <c r="AM9" s="40">
        <v>25</v>
      </c>
      <c r="AN9" s="41">
        <v>5.68</v>
      </c>
      <c r="AO9" s="715" t="s">
        <v>82</v>
      </c>
      <c r="AP9" s="716"/>
      <c r="AQ9" s="732">
        <v>24</v>
      </c>
      <c r="AR9" s="1876">
        <v>7.75</v>
      </c>
      <c r="AS9" s="1885">
        <v>-2</v>
      </c>
      <c r="AT9" s="1882"/>
      <c r="AU9" s="1882"/>
      <c r="AV9" s="1883"/>
      <c r="AW9" s="1883"/>
      <c r="AX9" s="1881"/>
      <c r="AY9" s="27"/>
      <c r="AZ9" s="27"/>
    </row>
    <row r="10" spans="1:52" ht="12" customHeight="1">
      <c r="A10" s="398" t="s">
        <v>639</v>
      </c>
      <c r="B10" s="742"/>
      <c r="C10" s="40">
        <v>24</v>
      </c>
      <c r="D10" s="667">
        <v>14</v>
      </c>
      <c r="E10" s="400" t="s">
        <v>1045</v>
      </c>
      <c r="F10" s="401"/>
      <c r="G10" s="330">
        <v>3</v>
      </c>
      <c r="H10" s="1402">
        <v>3</v>
      </c>
      <c r="I10" s="412" t="s">
        <v>1390</v>
      </c>
      <c r="J10" s="413"/>
      <c r="K10" s="264">
        <v>22</v>
      </c>
      <c r="L10" s="263">
        <v>8</v>
      </c>
      <c r="M10" s="738" t="s">
        <v>283</v>
      </c>
      <c r="N10" s="413"/>
      <c r="O10" s="275">
        <v>29</v>
      </c>
      <c r="P10" s="1496">
        <v>2</v>
      </c>
      <c r="Q10" s="410" t="s">
        <v>1076</v>
      </c>
      <c r="R10" s="411"/>
      <c r="S10" s="39">
        <v>17</v>
      </c>
      <c r="T10" s="46">
        <v>9</v>
      </c>
      <c r="U10" s="742" t="s">
        <v>298</v>
      </c>
      <c r="V10" s="399"/>
      <c r="W10" s="40">
        <v>25</v>
      </c>
      <c r="X10" s="41">
        <v>8</v>
      </c>
      <c r="Y10" s="406" t="s">
        <v>294</v>
      </c>
      <c r="Z10" s="407"/>
      <c r="AA10" s="43">
        <v>18</v>
      </c>
      <c r="AB10" s="44">
        <v>21</v>
      </c>
      <c r="AC10" s="404" t="s">
        <v>1062</v>
      </c>
      <c r="AD10" s="405"/>
      <c r="AE10" s="61">
        <v>24</v>
      </c>
      <c r="AF10" s="1372">
        <v>138.5</v>
      </c>
      <c r="AG10" s="412" t="s">
        <v>1389</v>
      </c>
      <c r="AH10" s="413"/>
      <c r="AI10" s="264">
        <v>32</v>
      </c>
      <c r="AJ10" s="263">
        <v>220.75</v>
      </c>
      <c r="AK10" s="1039" t="s">
        <v>20</v>
      </c>
      <c r="AL10" s="1040"/>
      <c r="AM10" s="1041">
        <v>22</v>
      </c>
      <c r="AN10" s="1042">
        <v>5.6591</v>
      </c>
      <c r="AO10" s="1037" t="s">
        <v>285</v>
      </c>
      <c r="AP10" s="1038"/>
      <c r="AQ10" s="129">
        <v>26</v>
      </c>
      <c r="AR10" s="1336">
        <v>7.7404</v>
      </c>
      <c r="AS10" s="1886">
        <v>22</v>
      </c>
      <c r="AT10" s="1882"/>
      <c r="AU10" s="1882"/>
      <c r="AV10" s="1883"/>
      <c r="AW10" s="1883"/>
      <c r="AX10" s="1881"/>
      <c r="AY10" s="27"/>
      <c r="AZ10" s="27"/>
    </row>
    <row r="11" spans="1:52" ht="12" customHeight="1">
      <c r="A11" s="336" t="s">
        <v>282</v>
      </c>
      <c r="B11" s="743"/>
      <c r="C11" s="37">
        <v>25</v>
      </c>
      <c r="D11" s="334">
        <v>14</v>
      </c>
      <c r="E11" s="719" t="s">
        <v>1019</v>
      </c>
      <c r="F11" s="720"/>
      <c r="G11" s="373">
        <v>3</v>
      </c>
      <c r="H11" s="368">
        <v>3</v>
      </c>
      <c r="I11" s="715" t="s">
        <v>80</v>
      </c>
      <c r="J11" s="716"/>
      <c r="K11" s="732">
        <v>23</v>
      </c>
      <c r="L11" s="733">
        <v>8</v>
      </c>
      <c r="M11" s="1439" t="s">
        <v>942</v>
      </c>
      <c r="N11" s="664"/>
      <c r="O11" s="487">
        <v>2</v>
      </c>
      <c r="P11" s="1349">
        <v>1</v>
      </c>
      <c r="Q11" s="336" t="s">
        <v>1336</v>
      </c>
      <c r="R11" s="332"/>
      <c r="S11" s="37">
        <v>19</v>
      </c>
      <c r="T11" s="41">
        <v>9</v>
      </c>
      <c r="U11" s="729" t="s">
        <v>1340</v>
      </c>
      <c r="V11" s="415"/>
      <c r="W11" s="36">
        <v>17</v>
      </c>
      <c r="X11" s="368">
        <v>7</v>
      </c>
      <c r="Y11" s="661" t="s">
        <v>1341</v>
      </c>
      <c r="Z11" s="660"/>
      <c r="AA11" s="659">
        <v>13</v>
      </c>
      <c r="AB11" s="489">
        <v>20</v>
      </c>
      <c r="AC11" s="1039" t="s">
        <v>20</v>
      </c>
      <c r="AD11" s="1040"/>
      <c r="AE11" s="1041">
        <v>22</v>
      </c>
      <c r="AF11" s="1042">
        <v>124.5</v>
      </c>
      <c r="AG11" s="400" t="s">
        <v>1009</v>
      </c>
      <c r="AH11" s="401"/>
      <c r="AI11" s="278">
        <v>32</v>
      </c>
      <c r="AJ11" s="333">
        <v>218.75</v>
      </c>
      <c r="AK11" s="875" t="s">
        <v>296</v>
      </c>
      <c r="AL11" s="876"/>
      <c r="AM11" s="662">
        <v>25</v>
      </c>
      <c r="AN11" s="645">
        <v>5.65</v>
      </c>
      <c r="AO11" s="402" t="s">
        <v>15</v>
      </c>
      <c r="AP11" s="403"/>
      <c r="AQ11" s="42">
        <v>25</v>
      </c>
      <c r="AR11" s="1871">
        <v>7.66</v>
      </c>
      <c r="AS11" s="1885">
        <v>-7</v>
      </c>
      <c r="AT11" s="1882"/>
      <c r="AU11" s="1882"/>
      <c r="AV11" s="1883"/>
      <c r="AW11" s="1883"/>
      <c r="AX11" s="1881"/>
      <c r="AY11" s="27"/>
      <c r="AZ11" s="27"/>
    </row>
    <row r="12" spans="1:52" ht="12" customHeight="1">
      <c r="A12" s="402" t="s">
        <v>90</v>
      </c>
      <c r="B12" s="740"/>
      <c r="C12" s="54">
        <v>28</v>
      </c>
      <c r="D12" s="999">
        <v>14</v>
      </c>
      <c r="E12" s="404" t="s">
        <v>1040</v>
      </c>
      <c r="F12" s="405"/>
      <c r="G12" s="87">
        <v>3</v>
      </c>
      <c r="H12" s="338">
        <v>3</v>
      </c>
      <c r="I12" s="402" t="s">
        <v>1338</v>
      </c>
      <c r="J12" s="403"/>
      <c r="K12" s="42">
        <v>24</v>
      </c>
      <c r="L12" s="368">
        <v>8</v>
      </c>
      <c r="M12" s="722" t="s">
        <v>990</v>
      </c>
      <c r="N12" s="405"/>
      <c r="O12" s="47">
        <v>2</v>
      </c>
      <c r="P12" s="270">
        <v>1</v>
      </c>
      <c r="Q12" s="414" t="s">
        <v>300</v>
      </c>
      <c r="R12" s="415"/>
      <c r="S12" s="36">
        <v>23</v>
      </c>
      <c r="T12" s="57">
        <v>9</v>
      </c>
      <c r="U12" s="738" t="s">
        <v>644</v>
      </c>
      <c r="V12" s="413"/>
      <c r="W12" s="264">
        <v>9</v>
      </c>
      <c r="X12" s="263">
        <v>6</v>
      </c>
      <c r="Y12" s="414" t="s">
        <v>1340</v>
      </c>
      <c r="Z12" s="415"/>
      <c r="AA12" s="36">
        <v>17</v>
      </c>
      <c r="AB12" s="368">
        <v>18</v>
      </c>
      <c r="AC12" s="414" t="s">
        <v>1340</v>
      </c>
      <c r="AD12" s="415"/>
      <c r="AE12" s="36">
        <v>17</v>
      </c>
      <c r="AF12" s="368">
        <v>93.75</v>
      </c>
      <c r="AG12" s="402" t="s">
        <v>90</v>
      </c>
      <c r="AH12" s="403"/>
      <c r="AI12" s="42">
        <v>28</v>
      </c>
      <c r="AJ12" s="679">
        <v>218.5</v>
      </c>
      <c r="AK12" s="875" t="s">
        <v>1340</v>
      </c>
      <c r="AL12" s="876"/>
      <c r="AM12" s="662">
        <v>17</v>
      </c>
      <c r="AN12" s="648">
        <v>5.5147</v>
      </c>
      <c r="AO12" s="412" t="s">
        <v>1044</v>
      </c>
      <c r="AP12" s="413"/>
      <c r="AQ12" s="264">
        <v>17</v>
      </c>
      <c r="AR12" s="339">
        <v>7.6324</v>
      </c>
      <c r="AS12" s="1886">
        <v>2</v>
      </c>
      <c r="AT12" s="1882"/>
      <c r="AU12" s="1882"/>
      <c r="AV12" s="1883"/>
      <c r="AW12" s="1883"/>
      <c r="AX12" s="1881"/>
      <c r="AY12" s="27"/>
      <c r="AZ12" s="27"/>
    </row>
    <row r="13" spans="1:52" ht="12" customHeight="1">
      <c r="A13" s="715" t="s">
        <v>81</v>
      </c>
      <c r="B13" s="739"/>
      <c r="C13" s="732">
        <v>29</v>
      </c>
      <c r="D13" s="677">
        <v>14</v>
      </c>
      <c r="E13" s="719" t="s">
        <v>302</v>
      </c>
      <c r="F13" s="720"/>
      <c r="G13" s="369">
        <v>4</v>
      </c>
      <c r="H13" s="368">
        <v>3</v>
      </c>
      <c r="I13" s="715" t="s">
        <v>82</v>
      </c>
      <c r="J13" s="716"/>
      <c r="K13" s="732">
        <v>24</v>
      </c>
      <c r="L13" s="733">
        <v>8</v>
      </c>
      <c r="M13" s="1373" t="s">
        <v>1406</v>
      </c>
      <c r="N13" s="673"/>
      <c r="O13" s="674">
        <v>5</v>
      </c>
      <c r="P13" s="1455">
        <v>1</v>
      </c>
      <c r="Q13" s="336" t="s">
        <v>174</v>
      </c>
      <c r="R13" s="332"/>
      <c r="S13" s="37">
        <v>23</v>
      </c>
      <c r="T13" s="38">
        <v>9</v>
      </c>
      <c r="U13" s="1373" t="s">
        <v>294</v>
      </c>
      <c r="V13" s="673"/>
      <c r="W13" s="674">
        <v>18</v>
      </c>
      <c r="X13" s="675">
        <v>5</v>
      </c>
      <c r="Y13" s="404" t="s">
        <v>1062</v>
      </c>
      <c r="Z13" s="405"/>
      <c r="AA13" s="47">
        <v>24</v>
      </c>
      <c r="AB13" s="1372">
        <v>18</v>
      </c>
      <c r="AC13" s="406" t="s">
        <v>294</v>
      </c>
      <c r="AD13" s="407"/>
      <c r="AE13" s="43">
        <v>18</v>
      </c>
      <c r="AF13" s="44">
        <v>93.5</v>
      </c>
      <c r="AG13" s="410" t="s">
        <v>17</v>
      </c>
      <c r="AH13" s="411"/>
      <c r="AI13" s="39">
        <v>27</v>
      </c>
      <c r="AJ13" s="46">
        <v>214.5</v>
      </c>
      <c r="AK13" s="672" t="s">
        <v>294</v>
      </c>
      <c r="AL13" s="673"/>
      <c r="AM13" s="674">
        <v>18</v>
      </c>
      <c r="AN13" s="675">
        <v>5.1944</v>
      </c>
      <c r="AO13" s="719" t="s">
        <v>79</v>
      </c>
      <c r="AP13" s="720"/>
      <c r="AQ13" s="369">
        <v>31</v>
      </c>
      <c r="AR13" s="668">
        <v>7.5806</v>
      </c>
      <c r="AS13" s="1885">
        <v>-7</v>
      </c>
      <c r="AT13" s="1882"/>
      <c r="AU13" s="1882"/>
      <c r="AV13" s="1883"/>
      <c r="AW13" s="1883"/>
      <c r="AX13" s="1881"/>
      <c r="AY13" s="27"/>
      <c r="AZ13" s="27"/>
    </row>
    <row r="14" spans="1:52" ht="12" customHeight="1">
      <c r="A14" s="336" t="s">
        <v>287</v>
      </c>
      <c r="B14" s="743"/>
      <c r="C14" s="37">
        <v>33</v>
      </c>
      <c r="D14" s="334">
        <v>14</v>
      </c>
      <c r="E14" s="402" t="s">
        <v>1465</v>
      </c>
      <c r="F14" s="403"/>
      <c r="G14" s="89">
        <v>4</v>
      </c>
      <c r="H14" s="679">
        <v>3</v>
      </c>
      <c r="I14" s="402" t="s">
        <v>309</v>
      </c>
      <c r="J14" s="403"/>
      <c r="K14" s="42">
        <v>29</v>
      </c>
      <c r="L14" s="49">
        <v>8</v>
      </c>
      <c r="M14" s="998" t="s">
        <v>1188</v>
      </c>
      <c r="N14" s="720"/>
      <c r="O14" s="369">
        <v>5</v>
      </c>
      <c r="P14" s="1069">
        <v>1</v>
      </c>
      <c r="Q14" s="719" t="s">
        <v>302</v>
      </c>
      <c r="R14" s="720"/>
      <c r="S14" s="369">
        <v>23</v>
      </c>
      <c r="T14" s="368">
        <v>9</v>
      </c>
      <c r="U14" s="1373" t="s">
        <v>173</v>
      </c>
      <c r="V14" s="673"/>
      <c r="W14" s="674">
        <v>7</v>
      </c>
      <c r="X14" s="675">
        <v>4</v>
      </c>
      <c r="Y14" s="400" t="s">
        <v>991</v>
      </c>
      <c r="Z14" s="401"/>
      <c r="AA14" s="278">
        <v>11</v>
      </c>
      <c r="AB14" s="321">
        <v>17</v>
      </c>
      <c r="AC14" s="661" t="s">
        <v>1341</v>
      </c>
      <c r="AD14" s="660"/>
      <c r="AE14" s="659">
        <v>13</v>
      </c>
      <c r="AF14" s="489">
        <v>20</v>
      </c>
      <c r="AG14" s="398" t="s">
        <v>305</v>
      </c>
      <c r="AH14" s="399"/>
      <c r="AI14" s="40">
        <v>31</v>
      </c>
      <c r="AJ14" s="41">
        <v>213.25</v>
      </c>
      <c r="AK14" s="1852"/>
      <c r="AL14" s="1853"/>
      <c r="AM14" s="1854"/>
      <c r="AN14" s="1855"/>
      <c r="AO14" s="719" t="s">
        <v>286</v>
      </c>
      <c r="AP14" s="720"/>
      <c r="AQ14" s="369">
        <v>34</v>
      </c>
      <c r="AR14" s="668">
        <v>7.4853</v>
      </c>
      <c r="AS14" s="1886">
        <v>1</v>
      </c>
      <c r="AT14" s="1882"/>
      <c r="AU14" s="1882"/>
      <c r="AV14" s="1883"/>
      <c r="AW14" s="1883"/>
      <c r="AX14" s="1881"/>
      <c r="AY14" s="27"/>
      <c r="AZ14" s="27"/>
    </row>
    <row r="15" spans="1:52" ht="12" customHeight="1" thickBot="1">
      <c r="A15" s="400" t="s">
        <v>85</v>
      </c>
      <c r="B15" s="741"/>
      <c r="C15" s="278">
        <v>24</v>
      </c>
      <c r="D15" s="333">
        <v>13</v>
      </c>
      <c r="E15" s="406" t="s">
        <v>80</v>
      </c>
      <c r="F15" s="420"/>
      <c r="G15" s="127">
        <v>2</v>
      </c>
      <c r="H15" s="1123">
        <v>2</v>
      </c>
      <c r="I15" s="336" t="s">
        <v>303</v>
      </c>
      <c r="J15" s="332"/>
      <c r="K15" s="37">
        <v>10</v>
      </c>
      <c r="L15" s="38">
        <v>7</v>
      </c>
      <c r="M15" s="738" t="s">
        <v>1124</v>
      </c>
      <c r="N15" s="413"/>
      <c r="O15" s="264">
        <v>6</v>
      </c>
      <c r="P15" s="267">
        <v>1</v>
      </c>
      <c r="Q15" s="400" t="s">
        <v>642</v>
      </c>
      <c r="R15" s="401"/>
      <c r="S15" s="278">
        <v>28</v>
      </c>
      <c r="T15" s="321">
        <v>9</v>
      </c>
      <c r="U15" s="722" t="s">
        <v>1059</v>
      </c>
      <c r="V15" s="405"/>
      <c r="W15" s="47">
        <v>7</v>
      </c>
      <c r="X15" s="48">
        <v>4</v>
      </c>
      <c r="Y15" s="1063" t="s">
        <v>1463</v>
      </c>
      <c r="Z15" s="1064"/>
      <c r="AA15" s="61">
        <v>10</v>
      </c>
      <c r="AB15" s="736">
        <v>15</v>
      </c>
      <c r="AC15" s="1039"/>
      <c r="AD15" s="1040"/>
      <c r="AE15" s="1041"/>
      <c r="AF15" s="1042"/>
      <c r="AG15" s="715" t="s">
        <v>81</v>
      </c>
      <c r="AH15" s="716"/>
      <c r="AI15" s="732">
        <v>29</v>
      </c>
      <c r="AJ15" s="677">
        <v>213</v>
      </c>
      <c r="AK15" s="719"/>
      <c r="AL15" s="720"/>
      <c r="AM15" s="369"/>
      <c r="AN15" s="368"/>
      <c r="AO15" s="336" t="s">
        <v>282</v>
      </c>
      <c r="AP15" s="332"/>
      <c r="AQ15" s="37">
        <v>25</v>
      </c>
      <c r="AR15" s="1878">
        <v>7.47</v>
      </c>
      <c r="AS15" s="1886">
        <v>1</v>
      </c>
      <c r="AT15" s="1882"/>
      <c r="AU15" s="1882"/>
      <c r="AV15" s="1883"/>
      <c r="AW15" s="1883"/>
      <c r="AX15" s="1881"/>
      <c r="AY15" s="27"/>
      <c r="AZ15" s="27"/>
    </row>
    <row r="16" spans="1:52" ht="12" customHeight="1" thickBot="1">
      <c r="A16" s="402" t="s">
        <v>15</v>
      </c>
      <c r="B16" s="740"/>
      <c r="C16" s="56">
        <v>25</v>
      </c>
      <c r="D16" s="872">
        <v>13</v>
      </c>
      <c r="E16" s="410" t="s">
        <v>285</v>
      </c>
      <c r="F16" s="728"/>
      <c r="G16" s="39">
        <v>2</v>
      </c>
      <c r="H16" s="721">
        <v>2</v>
      </c>
      <c r="I16" s="410" t="s">
        <v>1391</v>
      </c>
      <c r="J16" s="411"/>
      <c r="K16" s="39">
        <v>16</v>
      </c>
      <c r="L16" s="46">
        <v>7</v>
      </c>
      <c r="M16" s="1454" t="s">
        <v>1337</v>
      </c>
      <c r="N16" s="1032"/>
      <c r="O16" s="198">
        <v>7</v>
      </c>
      <c r="P16" s="133">
        <v>1</v>
      </c>
      <c r="Q16" s="410" t="s">
        <v>997</v>
      </c>
      <c r="R16" s="411"/>
      <c r="S16" s="39">
        <v>16</v>
      </c>
      <c r="T16" s="46">
        <v>8</v>
      </c>
      <c r="U16" s="998" t="s">
        <v>276</v>
      </c>
      <c r="V16" s="720"/>
      <c r="W16" s="369">
        <v>8</v>
      </c>
      <c r="X16" s="368">
        <v>4</v>
      </c>
      <c r="Y16" s="1430" t="s">
        <v>91</v>
      </c>
      <c r="Z16" s="1338"/>
      <c r="AA16" s="1339">
        <v>25</v>
      </c>
      <c r="AB16" s="1340">
        <v>13</v>
      </c>
      <c r="AC16" s="2132" t="s">
        <v>977</v>
      </c>
      <c r="AD16" s="2133"/>
      <c r="AE16" s="2133"/>
      <c r="AF16" s="2134"/>
      <c r="AG16" s="410" t="s">
        <v>1012</v>
      </c>
      <c r="AH16" s="411"/>
      <c r="AI16" s="39">
        <v>32</v>
      </c>
      <c r="AJ16" s="46">
        <v>204.5</v>
      </c>
      <c r="AK16" s="2132" t="s">
        <v>977</v>
      </c>
      <c r="AL16" s="2133"/>
      <c r="AM16" s="2133"/>
      <c r="AN16" s="2134"/>
      <c r="AO16" s="402" t="s">
        <v>1465</v>
      </c>
      <c r="AP16" s="403"/>
      <c r="AQ16" s="42">
        <v>16</v>
      </c>
      <c r="AR16" s="49">
        <v>7.4375</v>
      </c>
      <c r="AS16" s="1886" t="s">
        <v>413</v>
      </c>
      <c r="AT16" s="1882"/>
      <c r="AU16" s="1882"/>
      <c r="AV16" s="1883"/>
      <c r="AW16" s="1883"/>
      <c r="AX16" s="1881"/>
      <c r="AY16" s="27"/>
      <c r="AZ16" s="27"/>
    </row>
    <row r="17" spans="1:52" ht="12" customHeight="1" thickBot="1">
      <c r="A17" s="398" t="s">
        <v>88</v>
      </c>
      <c r="B17" s="742"/>
      <c r="C17" s="40">
        <v>25</v>
      </c>
      <c r="D17" s="667">
        <v>13</v>
      </c>
      <c r="E17" s="336" t="s">
        <v>288</v>
      </c>
      <c r="F17" s="332"/>
      <c r="G17" s="64">
        <v>2</v>
      </c>
      <c r="H17" s="334">
        <v>2</v>
      </c>
      <c r="I17" s="336" t="s">
        <v>1185</v>
      </c>
      <c r="J17" s="332"/>
      <c r="K17" s="37">
        <v>20</v>
      </c>
      <c r="L17" s="38">
        <v>7</v>
      </c>
      <c r="M17" s="728" t="s">
        <v>1383</v>
      </c>
      <c r="N17" s="411"/>
      <c r="O17" s="39">
        <v>8</v>
      </c>
      <c r="P17" s="1124">
        <v>1</v>
      </c>
      <c r="Q17" s="719" t="s">
        <v>1410</v>
      </c>
      <c r="R17" s="720"/>
      <c r="S17" s="369">
        <v>18</v>
      </c>
      <c r="T17" s="368">
        <v>8</v>
      </c>
      <c r="U17" s="998" t="s">
        <v>92</v>
      </c>
      <c r="V17" s="720"/>
      <c r="W17" s="369">
        <v>9</v>
      </c>
      <c r="X17" s="368">
        <v>4</v>
      </c>
      <c r="Y17" s="719" t="s">
        <v>291</v>
      </c>
      <c r="Z17" s="869"/>
      <c r="AA17" s="369">
        <v>8</v>
      </c>
      <c r="AB17" s="368">
        <v>10</v>
      </c>
      <c r="AC17" s="2132" t="s">
        <v>421</v>
      </c>
      <c r="AD17" s="2134"/>
      <c r="AE17" s="30" t="s">
        <v>343</v>
      </c>
      <c r="AF17" s="30" t="s">
        <v>349</v>
      </c>
      <c r="AG17" s="412" t="s">
        <v>283</v>
      </c>
      <c r="AH17" s="413"/>
      <c r="AI17" s="264">
        <v>29</v>
      </c>
      <c r="AJ17" s="339">
        <v>204.25</v>
      </c>
      <c r="AK17" s="2132" t="s">
        <v>421</v>
      </c>
      <c r="AL17" s="2134"/>
      <c r="AM17" s="30" t="s">
        <v>343</v>
      </c>
      <c r="AN17" s="30" t="s">
        <v>453</v>
      </c>
      <c r="AO17" s="336" t="s">
        <v>1185</v>
      </c>
      <c r="AP17" s="332"/>
      <c r="AQ17" s="37">
        <v>20</v>
      </c>
      <c r="AR17" s="38">
        <v>7.4125</v>
      </c>
      <c r="AS17" s="1885">
        <v>-12</v>
      </c>
      <c r="AT17" s="1882"/>
      <c r="AU17" s="1882"/>
      <c r="AV17" s="1883"/>
      <c r="AW17" s="1883"/>
      <c r="AX17" s="1881"/>
      <c r="AY17" s="27"/>
      <c r="AZ17" s="27"/>
    </row>
    <row r="18" spans="1:52" ht="12" customHeight="1">
      <c r="A18" s="715" t="s">
        <v>987</v>
      </c>
      <c r="B18" s="739"/>
      <c r="C18" s="1429">
        <v>25</v>
      </c>
      <c r="D18" s="1428">
        <v>11</v>
      </c>
      <c r="E18" s="412" t="s">
        <v>172</v>
      </c>
      <c r="F18" s="413"/>
      <c r="G18" s="337">
        <v>2</v>
      </c>
      <c r="H18" s="339">
        <v>2</v>
      </c>
      <c r="I18" s="414" t="s">
        <v>300</v>
      </c>
      <c r="J18" s="415"/>
      <c r="K18" s="36">
        <v>23</v>
      </c>
      <c r="L18" s="57">
        <v>7</v>
      </c>
      <c r="M18" s="728" t="s">
        <v>203</v>
      </c>
      <c r="N18" s="411"/>
      <c r="O18" s="39">
        <v>8</v>
      </c>
      <c r="P18" s="1124">
        <v>1</v>
      </c>
      <c r="Q18" s="719" t="s">
        <v>1071</v>
      </c>
      <c r="R18" s="720"/>
      <c r="S18" s="369">
        <v>19</v>
      </c>
      <c r="T18" s="368">
        <v>8</v>
      </c>
      <c r="U18" s="740" t="s">
        <v>949</v>
      </c>
      <c r="V18" s="403"/>
      <c r="W18" s="487">
        <v>7</v>
      </c>
      <c r="X18" s="663">
        <v>3</v>
      </c>
      <c r="Y18" s="656" t="s">
        <v>93</v>
      </c>
      <c r="Z18" s="657"/>
      <c r="AA18" s="488">
        <v>5</v>
      </c>
      <c r="AB18" s="489">
        <v>9</v>
      </c>
      <c r="AC18" s="997" t="s">
        <v>641</v>
      </c>
      <c r="AD18" s="1066"/>
      <c r="AE18" s="1838">
        <v>33</v>
      </c>
      <c r="AF18" s="1507">
        <v>204</v>
      </c>
      <c r="AG18" s="1846" t="s">
        <v>233</v>
      </c>
      <c r="AH18" s="1847"/>
      <c r="AI18" s="323">
        <v>31</v>
      </c>
      <c r="AJ18" s="322">
        <v>204.25</v>
      </c>
      <c r="AK18" s="717" t="s">
        <v>1045</v>
      </c>
      <c r="AL18" s="718"/>
      <c r="AM18" s="1113">
        <v>25</v>
      </c>
      <c r="AN18" s="725">
        <v>7.11</v>
      </c>
      <c r="AO18" s="715" t="s">
        <v>81</v>
      </c>
      <c r="AP18" s="716"/>
      <c r="AQ18" s="732">
        <v>29</v>
      </c>
      <c r="AR18" s="733">
        <v>7.3449</v>
      </c>
      <c r="AS18" s="1884" t="s">
        <v>414</v>
      </c>
      <c r="AT18" s="1882"/>
      <c r="AU18" s="1882"/>
      <c r="AV18" s="1883"/>
      <c r="AW18" s="1883"/>
      <c r="AX18" s="1881"/>
      <c r="AY18" s="27"/>
      <c r="AZ18" s="27"/>
    </row>
    <row r="19" spans="1:52" ht="12" customHeight="1">
      <c r="A19" s="400" t="s">
        <v>1009</v>
      </c>
      <c r="B19" s="741"/>
      <c r="C19" s="278">
        <v>32</v>
      </c>
      <c r="D19" s="333">
        <v>10</v>
      </c>
      <c r="E19" s="719" t="s">
        <v>286</v>
      </c>
      <c r="F19" s="720"/>
      <c r="G19" s="373">
        <v>2</v>
      </c>
      <c r="H19" s="368">
        <v>2</v>
      </c>
      <c r="I19" s="1502" t="s">
        <v>174</v>
      </c>
      <c r="J19" s="1504"/>
      <c r="K19" s="139">
        <v>23</v>
      </c>
      <c r="L19" s="727">
        <v>7</v>
      </c>
      <c r="M19" s="1454" t="s">
        <v>229</v>
      </c>
      <c r="N19" s="1032"/>
      <c r="O19" s="198">
        <v>8</v>
      </c>
      <c r="P19" s="133">
        <v>1</v>
      </c>
      <c r="Q19" s="670" t="s">
        <v>1390</v>
      </c>
      <c r="R19" s="671"/>
      <c r="S19" s="275">
        <v>22</v>
      </c>
      <c r="T19" s="642">
        <v>8</v>
      </c>
      <c r="U19" s="1607" t="s">
        <v>991</v>
      </c>
      <c r="V19" s="654"/>
      <c r="W19" s="653">
        <v>11</v>
      </c>
      <c r="X19" s="646">
        <v>3</v>
      </c>
      <c r="Y19" s="728" t="s">
        <v>292</v>
      </c>
      <c r="Z19" s="411"/>
      <c r="AA19" s="39">
        <v>6</v>
      </c>
      <c r="AB19" s="46">
        <v>9</v>
      </c>
      <c r="AC19" s="717" t="s">
        <v>1016</v>
      </c>
      <c r="AD19" s="718"/>
      <c r="AE19" s="1113">
        <v>31</v>
      </c>
      <c r="AF19" s="725">
        <v>198.25</v>
      </c>
      <c r="AG19" s="719" t="s">
        <v>641</v>
      </c>
      <c r="AH19" s="720"/>
      <c r="AI19" s="1069">
        <v>33</v>
      </c>
      <c r="AJ19" s="368">
        <v>204</v>
      </c>
      <c r="AK19" s="1116" t="s">
        <v>1128</v>
      </c>
      <c r="AL19" s="1115"/>
      <c r="AM19" s="1114">
        <v>26</v>
      </c>
      <c r="AN19" s="1112">
        <v>6.7308</v>
      </c>
      <c r="AO19" s="398" t="s">
        <v>149</v>
      </c>
      <c r="AP19" s="399"/>
      <c r="AQ19" s="40">
        <v>24</v>
      </c>
      <c r="AR19" s="41">
        <v>7.2917</v>
      </c>
      <c r="AS19" s="1885">
        <v>-10</v>
      </c>
      <c r="AT19" s="1882"/>
      <c r="AU19" s="1882"/>
      <c r="AV19" s="1883"/>
      <c r="AW19" s="1883"/>
      <c r="AX19" s="1881"/>
      <c r="AY19" s="27"/>
      <c r="AZ19" s="27"/>
    </row>
    <row r="20" spans="1:52" ht="12" customHeight="1">
      <c r="A20" s="336" t="s">
        <v>1007</v>
      </c>
      <c r="B20" s="743"/>
      <c r="C20" s="58">
        <v>24</v>
      </c>
      <c r="D20" s="1404">
        <v>9</v>
      </c>
      <c r="E20" s="1047" t="s">
        <v>1003</v>
      </c>
      <c r="F20" s="1048"/>
      <c r="G20" s="373">
        <v>8</v>
      </c>
      <c r="H20" s="368">
        <v>5</v>
      </c>
      <c r="I20" s="410" t="s">
        <v>1184</v>
      </c>
      <c r="J20" s="411"/>
      <c r="K20" s="39">
        <v>27</v>
      </c>
      <c r="L20" s="46">
        <v>7</v>
      </c>
      <c r="M20" s="743" t="s">
        <v>1232</v>
      </c>
      <c r="N20" s="743"/>
      <c r="O20" s="58">
        <v>10</v>
      </c>
      <c r="P20" s="1593">
        <v>1</v>
      </c>
      <c r="Q20" s="715" t="s">
        <v>80</v>
      </c>
      <c r="R20" s="716"/>
      <c r="S20" s="732">
        <v>23</v>
      </c>
      <c r="T20" s="733">
        <v>8</v>
      </c>
      <c r="U20" s="660" t="s">
        <v>77</v>
      </c>
      <c r="V20" s="1508"/>
      <c r="W20" s="659">
        <v>3</v>
      </c>
      <c r="X20" s="658">
        <v>2</v>
      </c>
      <c r="Y20" s="1071" t="s">
        <v>949</v>
      </c>
      <c r="Z20" s="1072"/>
      <c r="AA20" s="1590">
        <v>7</v>
      </c>
      <c r="AB20" s="1600">
        <v>9</v>
      </c>
      <c r="AC20" s="1106" t="s">
        <v>1042</v>
      </c>
      <c r="AD20" s="1101"/>
      <c r="AE20" s="1837">
        <v>32</v>
      </c>
      <c r="AF20" s="1102">
        <v>197.5</v>
      </c>
      <c r="AG20" s="410" t="s">
        <v>285</v>
      </c>
      <c r="AH20" s="411"/>
      <c r="AI20" s="39">
        <v>26</v>
      </c>
      <c r="AJ20" s="721">
        <v>201.25</v>
      </c>
      <c r="AK20" s="1077" t="s">
        <v>1390</v>
      </c>
      <c r="AL20" s="1079"/>
      <c r="AM20" s="1857">
        <v>22</v>
      </c>
      <c r="AN20" s="1081">
        <v>6.5909</v>
      </c>
      <c r="AO20" s="336" t="s">
        <v>1007</v>
      </c>
      <c r="AP20" s="332"/>
      <c r="AQ20" s="45">
        <v>24</v>
      </c>
      <c r="AR20" s="38">
        <v>7.1667</v>
      </c>
      <c r="AS20" s="1886">
        <v>8</v>
      </c>
      <c r="AT20" s="1882"/>
      <c r="AU20" s="1882"/>
      <c r="AV20" s="1883"/>
      <c r="AW20" s="1883"/>
      <c r="AX20" s="1881"/>
      <c r="AY20" s="27"/>
      <c r="AZ20" s="27"/>
    </row>
    <row r="21" spans="1:52" ht="12" customHeight="1">
      <c r="A21" s="404" t="s">
        <v>1040</v>
      </c>
      <c r="B21" s="722"/>
      <c r="C21" s="47">
        <v>24</v>
      </c>
      <c r="D21" s="338">
        <v>9</v>
      </c>
      <c r="E21" s="400" t="s">
        <v>231</v>
      </c>
      <c r="F21" s="401"/>
      <c r="G21" s="278">
        <v>5</v>
      </c>
      <c r="H21" s="321">
        <v>3</v>
      </c>
      <c r="I21" s="719" t="s">
        <v>1231</v>
      </c>
      <c r="J21" s="720"/>
      <c r="K21" s="369">
        <v>28</v>
      </c>
      <c r="L21" s="368">
        <v>7</v>
      </c>
      <c r="M21" s="722" t="s">
        <v>1362</v>
      </c>
      <c r="N21" s="405"/>
      <c r="O21" s="47">
        <v>12</v>
      </c>
      <c r="P21" s="270">
        <v>1</v>
      </c>
      <c r="Q21" s="402" t="s">
        <v>1338</v>
      </c>
      <c r="R21" s="403"/>
      <c r="S21" s="42">
        <v>24</v>
      </c>
      <c r="T21" s="368">
        <v>8</v>
      </c>
      <c r="U21" s="722" t="s">
        <v>1460</v>
      </c>
      <c r="V21" s="1115"/>
      <c r="W21" s="47">
        <v>6</v>
      </c>
      <c r="X21" s="48">
        <v>2</v>
      </c>
      <c r="Y21" s="672" t="s">
        <v>1010</v>
      </c>
      <c r="Z21" s="673"/>
      <c r="AA21" s="674">
        <v>7</v>
      </c>
      <c r="AB21" s="675">
        <v>9</v>
      </c>
      <c r="AC21" s="414" t="s">
        <v>230</v>
      </c>
      <c r="AD21" s="415"/>
      <c r="AE21" s="268">
        <v>30</v>
      </c>
      <c r="AF21" s="57">
        <v>178.25</v>
      </c>
      <c r="AG21" s="400" t="s">
        <v>1016</v>
      </c>
      <c r="AH21" s="401"/>
      <c r="AI21" s="324">
        <v>31</v>
      </c>
      <c r="AJ21" s="321">
        <v>198.25</v>
      </c>
      <c r="AK21" s="719" t="s">
        <v>1060</v>
      </c>
      <c r="AL21" s="720"/>
      <c r="AM21" s="1069">
        <v>23</v>
      </c>
      <c r="AN21" s="49">
        <v>6.413</v>
      </c>
      <c r="AO21" s="402" t="s">
        <v>275</v>
      </c>
      <c r="AP21" s="403"/>
      <c r="AQ21" s="42">
        <v>17</v>
      </c>
      <c r="AR21" s="49">
        <v>7.1471</v>
      </c>
      <c r="AS21" s="1886" t="s">
        <v>413</v>
      </c>
      <c r="AT21" s="1882"/>
      <c r="AU21" s="1882"/>
      <c r="AV21" s="1883"/>
      <c r="AW21" s="1883"/>
      <c r="AX21" s="1881"/>
      <c r="AY21" s="27"/>
      <c r="AZ21" s="27"/>
    </row>
    <row r="22" spans="1:52" ht="12" customHeight="1">
      <c r="A22" s="719" t="s">
        <v>1019</v>
      </c>
      <c r="B22" s="998"/>
      <c r="C22" s="369">
        <v>33</v>
      </c>
      <c r="D22" s="668">
        <v>9</v>
      </c>
      <c r="E22" s="336" t="s">
        <v>282</v>
      </c>
      <c r="F22" s="743"/>
      <c r="G22" s="37">
        <v>3</v>
      </c>
      <c r="H22" s="334">
        <v>2</v>
      </c>
      <c r="I22" s="412" t="s">
        <v>232</v>
      </c>
      <c r="J22" s="413"/>
      <c r="K22" s="264">
        <v>28</v>
      </c>
      <c r="L22" s="263">
        <v>7</v>
      </c>
      <c r="M22" s="1370" t="s">
        <v>631</v>
      </c>
      <c r="N22" s="1370"/>
      <c r="O22" s="1493">
        <v>12</v>
      </c>
      <c r="P22" s="1495">
        <v>1</v>
      </c>
      <c r="Q22" s="715" t="s">
        <v>82</v>
      </c>
      <c r="R22" s="716"/>
      <c r="S22" s="732">
        <v>24</v>
      </c>
      <c r="T22" s="733">
        <v>8</v>
      </c>
      <c r="U22" s="1608" t="s">
        <v>1010</v>
      </c>
      <c r="V22" s="1442"/>
      <c r="W22" s="1432">
        <v>7</v>
      </c>
      <c r="X22" s="1445">
        <v>2</v>
      </c>
      <c r="Y22" s="1047" t="s">
        <v>92</v>
      </c>
      <c r="Z22" s="1048"/>
      <c r="AA22" s="367">
        <v>9</v>
      </c>
      <c r="AB22" s="854">
        <v>9</v>
      </c>
      <c r="AC22" s="400" t="s">
        <v>1045</v>
      </c>
      <c r="AD22" s="401"/>
      <c r="AE22" s="324">
        <v>25</v>
      </c>
      <c r="AF22" s="321">
        <v>177.75</v>
      </c>
      <c r="AG22" s="412" t="s">
        <v>1042</v>
      </c>
      <c r="AH22" s="413"/>
      <c r="AI22" s="267">
        <v>32</v>
      </c>
      <c r="AJ22" s="263">
        <v>197.5</v>
      </c>
      <c r="AK22" s="400" t="s">
        <v>1016</v>
      </c>
      <c r="AL22" s="401"/>
      <c r="AM22" s="278">
        <v>31</v>
      </c>
      <c r="AN22" s="321">
        <v>6.3952</v>
      </c>
      <c r="AO22" s="336" t="s">
        <v>1254</v>
      </c>
      <c r="AP22" s="332"/>
      <c r="AQ22" s="37">
        <v>17</v>
      </c>
      <c r="AR22" s="38">
        <v>7.1324</v>
      </c>
      <c r="AS22" s="1886" t="s">
        <v>413</v>
      </c>
      <c r="AT22" s="1882"/>
      <c r="AU22" s="1882"/>
      <c r="AV22" s="1883"/>
      <c r="AW22" s="1883"/>
      <c r="AX22" s="1881"/>
      <c r="AY22" s="27"/>
      <c r="AZ22" s="27"/>
    </row>
    <row r="23" spans="1:52" ht="12" customHeight="1">
      <c r="A23" s="402" t="s">
        <v>1465</v>
      </c>
      <c r="B23" s="740"/>
      <c r="C23" s="42">
        <v>16</v>
      </c>
      <c r="D23" s="679">
        <v>8</v>
      </c>
      <c r="E23" s="406" t="s">
        <v>284</v>
      </c>
      <c r="F23" s="407"/>
      <c r="G23" s="86">
        <v>3</v>
      </c>
      <c r="H23" s="272">
        <v>2</v>
      </c>
      <c r="I23" s="412" t="s">
        <v>1043</v>
      </c>
      <c r="J23" s="413"/>
      <c r="K23" s="264">
        <v>29</v>
      </c>
      <c r="L23" s="263">
        <v>7</v>
      </c>
      <c r="M23" s="739" t="s">
        <v>989</v>
      </c>
      <c r="N23" s="739"/>
      <c r="O23" s="732">
        <v>12</v>
      </c>
      <c r="P23" s="1592">
        <v>1</v>
      </c>
      <c r="Q23" s="402" t="s">
        <v>309</v>
      </c>
      <c r="R23" s="403"/>
      <c r="S23" s="42">
        <v>29</v>
      </c>
      <c r="T23" s="49">
        <v>8</v>
      </c>
      <c r="U23" s="722" t="s">
        <v>1463</v>
      </c>
      <c r="V23" s="1115"/>
      <c r="W23" s="47">
        <v>10</v>
      </c>
      <c r="X23" s="48">
        <v>2</v>
      </c>
      <c r="Y23" s="672" t="s">
        <v>1119</v>
      </c>
      <c r="Z23" s="673"/>
      <c r="AA23" s="674">
        <v>3</v>
      </c>
      <c r="AB23" s="675">
        <v>8</v>
      </c>
      <c r="AC23" s="404" t="s">
        <v>1128</v>
      </c>
      <c r="AD23" s="405"/>
      <c r="AE23" s="270">
        <v>26</v>
      </c>
      <c r="AF23" s="48">
        <v>175</v>
      </c>
      <c r="AG23" s="715" t="s">
        <v>1072</v>
      </c>
      <c r="AH23" s="716"/>
      <c r="AI23" s="732">
        <v>31</v>
      </c>
      <c r="AJ23" s="1428">
        <v>197.25</v>
      </c>
      <c r="AK23" s="414" t="s">
        <v>1344</v>
      </c>
      <c r="AL23" s="415"/>
      <c r="AM23" s="268">
        <v>26</v>
      </c>
      <c r="AN23" s="57">
        <v>6.375</v>
      </c>
      <c r="AO23" s="400" t="s">
        <v>1045</v>
      </c>
      <c r="AP23" s="401"/>
      <c r="AQ23" s="324">
        <v>25</v>
      </c>
      <c r="AR23" s="1877">
        <v>7.11</v>
      </c>
      <c r="AS23" s="1885">
        <v>-3</v>
      </c>
      <c r="AT23" s="1882"/>
      <c r="AU23" s="1882"/>
      <c r="AV23" s="1883"/>
      <c r="AW23" s="1883"/>
      <c r="AX23" s="1881"/>
      <c r="AY23" s="27"/>
      <c r="AZ23" s="27"/>
    </row>
    <row r="24" spans="1:52" ht="12" customHeight="1">
      <c r="A24" s="336" t="s">
        <v>1185</v>
      </c>
      <c r="B24" s="743"/>
      <c r="C24" s="37">
        <v>20</v>
      </c>
      <c r="D24" s="334">
        <v>8</v>
      </c>
      <c r="E24" s="400" t="s">
        <v>642</v>
      </c>
      <c r="F24" s="741"/>
      <c r="G24" s="278">
        <v>3</v>
      </c>
      <c r="H24" s="321">
        <v>2</v>
      </c>
      <c r="I24" s="410" t="s">
        <v>1012</v>
      </c>
      <c r="J24" s="411"/>
      <c r="K24" s="39">
        <v>32</v>
      </c>
      <c r="L24" s="46">
        <v>7</v>
      </c>
      <c r="M24" s="728" t="s">
        <v>1075</v>
      </c>
      <c r="N24" s="728"/>
      <c r="O24" s="39">
        <v>13</v>
      </c>
      <c r="P24" s="1497">
        <v>1</v>
      </c>
      <c r="Q24" s="336" t="s">
        <v>303</v>
      </c>
      <c r="R24" s="332"/>
      <c r="S24" s="37">
        <v>10</v>
      </c>
      <c r="T24" s="38">
        <v>7</v>
      </c>
      <c r="U24" s="1062" t="s">
        <v>1341</v>
      </c>
      <c r="V24" s="660"/>
      <c r="W24" s="659">
        <v>13</v>
      </c>
      <c r="X24" s="489">
        <v>2</v>
      </c>
      <c r="Y24" s="719" t="s">
        <v>276</v>
      </c>
      <c r="Z24" s="720"/>
      <c r="AA24" s="369">
        <v>8</v>
      </c>
      <c r="AB24" s="368">
        <v>8</v>
      </c>
      <c r="AC24" s="410" t="s">
        <v>289</v>
      </c>
      <c r="AD24" s="411"/>
      <c r="AE24" s="39">
        <v>30</v>
      </c>
      <c r="AF24" s="46">
        <v>174.75</v>
      </c>
      <c r="AG24" s="398" t="s">
        <v>88</v>
      </c>
      <c r="AH24" s="399"/>
      <c r="AI24" s="40">
        <v>25</v>
      </c>
      <c r="AJ24" s="41">
        <v>196.25</v>
      </c>
      <c r="AK24" s="719" t="s">
        <v>641</v>
      </c>
      <c r="AL24" s="720"/>
      <c r="AM24" s="1069">
        <v>33</v>
      </c>
      <c r="AN24" s="368">
        <v>6.1818</v>
      </c>
      <c r="AO24" s="656" t="s">
        <v>287</v>
      </c>
      <c r="AP24" s="657"/>
      <c r="AQ24" s="488">
        <v>33</v>
      </c>
      <c r="AR24" s="489">
        <v>7.0909</v>
      </c>
      <c r="AS24" s="1886">
        <v>20</v>
      </c>
      <c r="AT24" s="1882"/>
      <c r="AU24" s="1882"/>
      <c r="AV24" s="1883"/>
      <c r="AW24" s="1883"/>
      <c r="AX24" s="1881"/>
      <c r="AY24" s="27"/>
      <c r="AZ24" s="27"/>
    </row>
    <row r="25" spans="1:52" ht="12" customHeight="1">
      <c r="A25" s="400" t="s">
        <v>1045</v>
      </c>
      <c r="B25" s="741"/>
      <c r="C25" s="278">
        <v>25</v>
      </c>
      <c r="D25" s="333">
        <v>8</v>
      </c>
      <c r="E25" s="400" t="s">
        <v>1382</v>
      </c>
      <c r="F25" s="741"/>
      <c r="G25" s="330">
        <v>1</v>
      </c>
      <c r="H25" s="1402">
        <v>1</v>
      </c>
      <c r="I25" s="410" t="s">
        <v>86</v>
      </c>
      <c r="J25" s="411"/>
      <c r="K25" s="39">
        <v>11</v>
      </c>
      <c r="L25" s="46">
        <v>6</v>
      </c>
      <c r="M25" s="741" t="s">
        <v>1018</v>
      </c>
      <c r="N25" s="401"/>
      <c r="O25" s="278">
        <v>13</v>
      </c>
      <c r="P25" s="324">
        <v>1</v>
      </c>
      <c r="Q25" s="410" t="s">
        <v>1075</v>
      </c>
      <c r="R25" s="411"/>
      <c r="S25" s="39">
        <v>13</v>
      </c>
      <c r="T25" s="46">
        <v>7</v>
      </c>
      <c r="U25" s="739" t="s">
        <v>1202</v>
      </c>
      <c r="V25" s="716"/>
      <c r="W25" s="732">
        <v>1</v>
      </c>
      <c r="X25" s="733">
        <v>1</v>
      </c>
      <c r="Y25" s="875" t="s">
        <v>1193</v>
      </c>
      <c r="Z25" s="876"/>
      <c r="AA25" s="662">
        <v>5</v>
      </c>
      <c r="AB25" s="645">
        <v>6</v>
      </c>
      <c r="AC25" s="402" t="s">
        <v>309</v>
      </c>
      <c r="AD25" s="403"/>
      <c r="AE25" s="42">
        <v>29</v>
      </c>
      <c r="AF25" s="49">
        <v>173.75</v>
      </c>
      <c r="AG25" s="400" t="s">
        <v>231</v>
      </c>
      <c r="AH25" s="401"/>
      <c r="AI25" s="278">
        <v>30</v>
      </c>
      <c r="AJ25" s="321">
        <v>193.25</v>
      </c>
      <c r="AK25" s="412" t="s">
        <v>1042</v>
      </c>
      <c r="AL25" s="413"/>
      <c r="AM25" s="264">
        <v>32</v>
      </c>
      <c r="AN25" s="263">
        <v>6.1719</v>
      </c>
      <c r="AO25" s="412" t="s">
        <v>283</v>
      </c>
      <c r="AP25" s="413"/>
      <c r="AQ25" s="264">
        <v>29</v>
      </c>
      <c r="AR25" s="1399">
        <v>7.0431</v>
      </c>
      <c r="AS25" s="1886">
        <v>13</v>
      </c>
      <c r="AT25" s="1882"/>
      <c r="AU25" s="1882"/>
      <c r="AV25" s="1883"/>
      <c r="AW25" s="1883"/>
      <c r="AX25" s="1881"/>
      <c r="AY25" s="27"/>
      <c r="AZ25" s="27"/>
    </row>
    <row r="26" spans="1:52" ht="12" customHeight="1">
      <c r="A26" s="412" t="s">
        <v>283</v>
      </c>
      <c r="B26" s="738"/>
      <c r="C26" s="264">
        <v>30</v>
      </c>
      <c r="D26" s="339">
        <v>8</v>
      </c>
      <c r="E26" s="402" t="s">
        <v>998</v>
      </c>
      <c r="F26" s="740"/>
      <c r="G26" s="42">
        <v>1</v>
      </c>
      <c r="H26" s="679">
        <v>1</v>
      </c>
      <c r="I26" s="719" t="s">
        <v>1065</v>
      </c>
      <c r="J26" s="720"/>
      <c r="K26" s="369">
        <v>12</v>
      </c>
      <c r="L26" s="368">
        <v>6</v>
      </c>
      <c r="M26" s="1586" t="s">
        <v>177</v>
      </c>
      <c r="N26" s="1588"/>
      <c r="O26" s="1590">
        <v>14</v>
      </c>
      <c r="P26" s="1594">
        <v>1</v>
      </c>
      <c r="Q26" s="410" t="s">
        <v>1391</v>
      </c>
      <c r="R26" s="411"/>
      <c r="S26" s="39">
        <v>16</v>
      </c>
      <c r="T26" s="46">
        <v>7</v>
      </c>
      <c r="U26" s="740" t="s">
        <v>297</v>
      </c>
      <c r="V26" s="403"/>
      <c r="W26" s="487">
        <v>2</v>
      </c>
      <c r="X26" s="663">
        <v>1</v>
      </c>
      <c r="Y26" s="410" t="s">
        <v>1011</v>
      </c>
      <c r="Z26" s="411"/>
      <c r="AA26" s="39">
        <v>5</v>
      </c>
      <c r="AB26" s="46">
        <v>6</v>
      </c>
      <c r="AC26" s="414" t="s">
        <v>1344</v>
      </c>
      <c r="AD26" s="415"/>
      <c r="AE26" s="36">
        <v>26</v>
      </c>
      <c r="AF26" s="57">
        <v>165.75</v>
      </c>
      <c r="AG26" s="402" t="s">
        <v>15</v>
      </c>
      <c r="AH26" s="403"/>
      <c r="AI26" s="42">
        <v>25</v>
      </c>
      <c r="AJ26" s="49">
        <v>191.5</v>
      </c>
      <c r="AK26" s="715" t="s">
        <v>1255</v>
      </c>
      <c r="AL26" s="716"/>
      <c r="AM26" s="1848">
        <v>26</v>
      </c>
      <c r="AN26" s="733">
        <v>6.0962</v>
      </c>
      <c r="AO26" s="715" t="s">
        <v>987</v>
      </c>
      <c r="AP26" s="716"/>
      <c r="AQ26" s="732">
        <v>25</v>
      </c>
      <c r="AR26" s="1876">
        <v>7.04</v>
      </c>
      <c r="AS26" s="1885">
        <v>-3</v>
      </c>
      <c r="AT26" s="1882"/>
      <c r="AU26" s="1882"/>
      <c r="AV26" s="1883"/>
      <c r="AW26" s="1883"/>
      <c r="AX26" s="1881"/>
      <c r="AY26" s="27"/>
      <c r="AZ26" s="27"/>
    </row>
    <row r="27" spans="1:52" ht="12" customHeight="1">
      <c r="A27" s="400" t="s">
        <v>231</v>
      </c>
      <c r="B27" s="741"/>
      <c r="C27" s="323">
        <v>30</v>
      </c>
      <c r="D27" s="669">
        <v>8</v>
      </c>
      <c r="E27" s="404" t="s">
        <v>397</v>
      </c>
      <c r="F27" s="722"/>
      <c r="G27" s="47">
        <v>1</v>
      </c>
      <c r="H27" s="338">
        <v>1</v>
      </c>
      <c r="I27" s="398" t="s">
        <v>306</v>
      </c>
      <c r="J27" s="399"/>
      <c r="K27" s="40">
        <v>16</v>
      </c>
      <c r="L27" s="41">
        <v>6</v>
      </c>
      <c r="M27" s="741" t="s">
        <v>643</v>
      </c>
      <c r="N27" s="741"/>
      <c r="O27" s="278">
        <v>14</v>
      </c>
      <c r="P27" s="1443">
        <v>1</v>
      </c>
      <c r="Q27" s="400" t="s">
        <v>175</v>
      </c>
      <c r="R27" s="401"/>
      <c r="S27" s="278">
        <v>16</v>
      </c>
      <c r="T27" s="321">
        <v>7</v>
      </c>
      <c r="U27" s="1609" t="s">
        <v>200</v>
      </c>
      <c r="V27" s="657"/>
      <c r="W27" s="488">
        <v>3</v>
      </c>
      <c r="X27" s="489">
        <v>1</v>
      </c>
      <c r="Y27" s="672" t="s">
        <v>173</v>
      </c>
      <c r="Z27" s="673"/>
      <c r="AA27" s="674">
        <v>7</v>
      </c>
      <c r="AB27" s="675">
        <v>6</v>
      </c>
      <c r="AC27" s="715" t="s">
        <v>1255</v>
      </c>
      <c r="AD27" s="716"/>
      <c r="AE27" s="732">
        <v>26</v>
      </c>
      <c r="AF27" s="733">
        <v>158.5</v>
      </c>
      <c r="AG27" s="414" t="s">
        <v>996</v>
      </c>
      <c r="AH27" s="415"/>
      <c r="AI27" s="36">
        <v>30</v>
      </c>
      <c r="AJ27" s="57">
        <v>188.25</v>
      </c>
      <c r="AK27" s="1596" t="s">
        <v>1020</v>
      </c>
      <c r="AL27" s="1597"/>
      <c r="AM27" s="1598">
        <v>23</v>
      </c>
      <c r="AN27" s="1599">
        <v>6.0543</v>
      </c>
      <c r="AO27" s="715" t="s">
        <v>80</v>
      </c>
      <c r="AP27" s="716"/>
      <c r="AQ27" s="732">
        <v>23</v>
      </c>
      <c r="AR27" s="733">
        <v>6.9891</v>
      </c>
      <c r="AS27" s="1885">
        <v>-10</v>
      </c>
      <c r="AT27" s="1882"/>
      <c r="AU27" s="1882"/>
      <c r="AV27" s="1883"/>
      <c r="AW27" s="1883"/>
      <c r="AX27" s="1881"/>
      <c r="AY27" s="27"/>
      <c r="AZ27" s="27"/>
    </row>
    <row r="28" spans="1:52" ht="12" customHeight="1" thickBot="1">
      <c r="A28" s="412" t="s">
        <v>1389</v>
      </c>
      <c r="B28" s="738"/>
      <c r="C28" s="264">
        <v>32</v>
      </c>
      <c r="D28" s="339">
        <v>8</v>
      </c>
      <c r="E28" s="412" t="s">
        <v>1008</v>
      </c>
      <c r="F28" s="413"/>
      <c r="G28" s="264">
        <v>1</v>
      </c>
      <c r="H28" s="263">
        <v>1</v>
      </c>
      <c r="I28" s="410" t="s">
        <v>997</v>
      </c>
      <c r="J28" s="411"/>
      <c r="K28" s="39">
        <v>16</v>
      </c>
      <c r="L28" s="46">
        <v>6</v>
      </c>
      <c r="M28" s="743" t="s">
        <v>1405</v>
      </c>
      <c r="N28" s="332"/>
      <c r="O28" s="37">
        <v>15</v>
      </c>
      <c r="P28" s="45">
        <v>1</v>
      </c>
      <c r="Q28" s="414" t="s">
        <v>89</v>
      </c>
      <c r="R28" s="415"/>
      <c r="S28" s="36">
        <v>16</v>
      </c>
      <c r="T28" s="57">
        <v>7</v>
      </c>
      <c r="U28" s="1609" t="s">
        <v>93</v>
      </c>
      <c r="V28" s="657"/>
      <c r="W28" s="488">
        <v>5</v>
      </c>
      <c r="X28" s="489">
        <v>1</v>
      </c>
      <c r="Y28" s="412" t="s">
        <v>644</v>
      </c>
      <c r="Z28" s="413"/>
      <c r="AA28" s="264">
        <v>9</v>
      </c>
      <c r="AB28" s="263">
        <v>6</v>
      </c>
      <c r="AC28" s="408"/>
      <c r="AD28" s="409"/>
      <c r="AE28" s="43"/>
      <c r="AF28" s="44"/>
      <c r="AG28" s="400" t="s">
        <v>85</v>
      </c>
      <c r="AH28" s="401"/>
      <c r="AI28" s="278">
        <v>24</v>
      </c>
      <c r="AJ28" s="321">
        <v>188</v>
      </c>
      <c r="AK28" s="719"/>
      <c r="AL28" s="720"/>
      <c r="AM28" s="1069"/>
      <c r="AN28" s="368"/>
      <c r="AO28" s="404" t="s">
        <v>1040</v>
      </c>
      <c r="AP28" s="405"/>
      <c r="AQ28" s="47">
        <v>24</v>
      </c>
      <c r="AR28" s="48">
        <v>6.9375</v>
      </c>
      <c r="AS28" s="1886" t="s">
        <v>413</v>
      </c>
      <c r="AT28" s="1882"/>
      <c r="AU28" s="1882"/>
      <c r="AV28" s="1883"/>
      <c r="AW28" s="1883"/>
      <c r="AX28" s="1881"/>
      <c r="AY28" s="27"/>
      <c r="AZ28" s="27"/>
    </row>
    <row r="29" spans="1:52" ht="12" customHeight="1" thickBot="1">
      <c r="A29" s="414" t="s">
        <v>19</v>
      </c>
      <c r="B29" s="729"/>
      <c r="C29" s="196">
        <v>12</v>
      </c>
      <c r="D29" s="1337">
        <v>7</v>
      </c>
      <c r="E29" s="412" t="s">
        <v>283</v>
      </c>
      <c r="F29" s="738"/>
      <c r="G29" s="264">
        <v>1</v>
      </c>
      <c r="H29" s="339">
        <v>1</v>
      </c>
      <c r="I29" s="719" t="s">
        <v>1410</v>
      </c>
      <c r="J29" s="720"/>
      <c r="K29" s="369">
        <v>18</v>
      </c>
      <c r="L29" s="368">
        <v>6</v>
      </c>
      <c r="M29" s="728" t="s">
        <v>997</v>
      </c>
      <c r="N29" s="411"/>
      <c r="O29" s="39">
        <v>16</v>
      </c>
      <c r="P29" s="1124">
        <v>1</v>
      </c>
      <c r="Q29" s="336" t="s">
        <v>1185</v>
      </c>
      <c r="R29" s="332"/>
      <c r="S29" s="37">
        <v>20</v>
      </c>
      <c r="T29" s="38">
        <v>7</v>
      </c>
      <c r="U29" s="1050" t="s">
        <v>1193</v>
      </c>
      <c r="V29" s="876"/>
      <c r="W29" s="662">
        <v>5</v>
      </c>
      <c r="X29" s="645">
        <v>1</v>
      </c>
      <c r="Y29" s="1063" t="s">
        <v>1460</v>
      </c>
      <c r="Z29" s="1064"/>
      <c r="AA29" s="61">
        <v>6</v>
      </c>
      <c r="AB29" s="736">
        <v>5</v>
      </c>
      <c r="AC29" s="2132" t="s">
        <v>978</v>
      </c>
      <c r="AD29" s="2133"/>
      <c r="AE29" s="2133"/>
      <c r="AF29" s="2134"/>
      <c r="AG29" s="336" t="s">
        <v>282</v>
      </c>
      <c r="AH29" s="332"/>
      <c r="AI29" s="45">
        <v>25</v>
      </c>
      <c r="AJ29" s="38">
        <v>186.75</v>
      </c>
      <c r="AK29" s="2132" t="s">
        <v>978</v>
      </c>
      <c r="AL29" s="2133"/>
      <c r="AM29" s="2133"/>
      <c r="AN29" s="2134"/>
      <c r="AO29" s="719" t="s">
        <v>1019</v>
      </c>
      <c r="AP29" s="720"/>
      <c r="AQ29" s="369">
        <v>33</v>
      </c>
      <c r="AR29" s="1087">
        <v>6.9167</v>
      </c>
      <c r="AS29" s="1885">
        <v>-4</v>
      </c>
      <c r="AT29" s="1882"/>
      <c r="AU29" s="1882"/>
      <c r="AV29" s="1883"/>
      <c r="AW29" s="1883"/>
      <c r="AX29" s="1881"/>
      <c r="AY29" s="27"/>
      <c r="AZ29" s="27"/>
    </row>
    <row r="30" spans="1:52" ht="12" customHeight="1" thickBot="1">
      <c r="A30" s="414" t="s">
        <v>1332</v>
      </c>
      <c r="B30" s="729"/>
      <c r="C30" s="196">
        <v>12</v>
      </c>
      <c r="D30" s="1337">
        <v>7</v>
      </c>
      <c r="E30" s="661" t="s">
        <v>1058</v>
      </c>
      <c r="F30" s="1062"/>
      <c r="G30" s="659">
        <v>1</v>
      </c>
      <c r="H30" s="1437">
        <v>1</v>
      </c>
      <c r="I30" s="412" t="s">
        <v>1008</v>
      </c>
      <c r="J30" s="413"/>
      <c r="K30" s="264">
        <v>23</v>
      </c>
      <c r="L30" s="263">
        <v>6</v>
      </c>
      <c r="M30" s="722" t="s">
        <v>1032</v>
      </c>
      <c r="N30" s="405"/>
      <c r="O30" s="47">
        <v>16</v>
      </c>
      <c r="P30" s="270">
        <v>1</v>
      </c>
      <c r="Q30" s="398" t="s">
        <v>88</v>
      </c>
      <c r="R30" s="399"/>
      <c r="S30" s="40">
        <v>25</v>
      </c>
      <c r="T30" s="41">
        <v>7</v>
      </c>
      <c r="U30" s="1381" t="s">
        <v>292</v>
      </c>
      <c r="V30" s="1038"/>
      <c r="W30" s="129">
        <v>6</v>
      </c>
      <c r="X30" s="723">
        <v>1</v>
      </c>
      <c r="Y30" s="404" t="s">
        <v>1059</v>
      </c>
      <c r="Z30" s="1115"/>
      <c r="AA30" s="47">
        <v>7</v>
      </c>
      <c r="AB30" s="48">
        <v>5</v>
      </c>
      <c r="AC30" s="2132" t="s">
        <v>421</v>
      </c>
      <c r="AD30" s="2134"/>
      <c r="AE30" s="30" t="s">
        <v>343</v>
      </c>
      <c r="AF30" s="30" t="s">
        <v>349</v>
      </c>
      <c r="AG30" s="715" t="s">
        <v>82</v>
      </c>
      <c r="AH30" s="716"/>
      <c r="AI30" s="732">
        <v>24</v>
      </c>
      <c r="AJ30" s="733">
        <v>186</v>
      </c>
      <c r="AK30" s="2132" t="s">
        <v>421</v>
      </c>
      <c r="AL30" s="2134"/>
      <c r="AM30" s="30" t="s">
        <v>343</v>
      </c>
      <c r="AN30" s="30" t="s">
        <v>453</v>
      </c>
      <c r="AO30" s="1861" t="s">
        <v>1389</v>
      </c>
      <c r="AP30" s="1860"/>
      <c r="AQ30" s="1859">
        <v>32</v>
      </c>
      <c r="AR30" s="1858">
        <v>6.8984</v>
      </c>
      <c r="AS30" s="1884" t="s">
        <v>414</v>
      </c>
      <c r="AT30" s="1882"/>
      <c r="AU30" s="1882"/>
      <c r="AV30" s="1883"/>
      <c r="AW30" s="1883"/>
      <c r="AX30" s="1881"/>
      <c r="AY30" s="27"/>
      <c r="AZ30" s="27"/>
    </row>
    <row r="31" spans="1:52" ht="12" customHeight="1">
      <c r="A31" s="412" t="s">
        <v>1044</v>
      </c>
      <c r="B31" s="738"/>
      <c r="C31" s="264">
        <v>17</v>
      </c>
      <c r="D31" s="339">
        <v>7</v>
      </c>
      <c r="E31" s="410" t="s">
        <v>1047</v>
      </c>
      <c r="F31" s="728"/>
      <c r="G31" s="129">
        <v>1</v>
      </c>
      <c r="H31" s="1336">
        <v>1</v>
      </c>
      <c r="I31" s="398" t="s">
        <v>1058</v>
      </c>
      <c r="J31" s="399"/>
      <c r="K31" s="40">
        <v>24</v>
      </c>
      <c r="L31" s="41">
        <v>6</v>
      </c>
      <c r="M31" s="1487" t="s">
        <v>175</v>
      </c>
      <c r="N31" s="1487"/>
      <c r="O31" s="278">
        <v>16</v>
      </c>
      <c r="P31" s="324">
        <v>1</v>
      </c>
      <c r="Q31" s="410" t="s">
        <v>1184</v>
      </c>
      <c r="R31" s="411"/>
      <c r="S31" s="39">
        <v>27</v>
      </c>
      <c r="T31" s="46">
        <v>7</v>
      </c>
      <c r="U31" s="998" t="s">
        <v>291</v>
      </c>
      <c r="V31" s="720"/>
      <c r="W31" s="369">
        <v>8</v>
      </c>
      <c r="X31" s="368">
        <v>1</v>
      </c>
      <c r="Y31" s="656" t="s">
        <v>200</v>
      </c>
      <c r="Z31" s="657"/>
      <c r="AA31" s="488">
        <v>3</v>
      </c>
      <c r="AB31" s="489">
        <v>3</v>
      </c>
      <c r="AC31" s="1083" t="s">
        <v>281</v>
      </c>
      <c r="AD31" s="1084"/>
      <c r="AE31" s="1089">
        <v>36</v>
      </c>
      <c r="AF31" s="1086">
        <v>237.25</v>
      </c>
      <c r="AG31" s="404" t="s">
        <v>1230</v>
      </c>
      <c r="AH31" s="405"/>
      <c r="AI31" s="47">
        <v>28</v>
      </c>
      <c r="AJ31" s="48">
        <v>185.5</v>
      </c>
      <c r="AK31" s="1091" t="s">
        <v>15</v>
      </c>
      <c r="AL31" s="1088"/>
      <c r="AM31" s="1090">
        <v>25</v>
      </c>
      <c r="AN31" s="1092">
        <v>7.66</v>
      </c>
      <c r="AO31" s="410" t="s">
        <v>1047</v>
      </c>
      <c r="AP31" s="728"/>
      <c r="AQ31" s="55">
        <v>20</v>
      </c>
      <c r="AR31" s="1036">
        <v>6.8875</v>
      </c>
      <c r="AS31" s="1886" t="s">
        <v>413</v>
      </c>
      <c r="AT31" s="1882"/>
      <c r="AU31" s="1882"/>
      <c r="AV31" s="1883"/>
      <c r="AW31" s="1883"/>
      <c r="AX31" s="1881"/>
      <c r="AY31" s="27"/>
      <c r="AZ31" s="27"/>
    </row>
    <row r="32" spans="1:52" ht="12" customHeight="1">
      <c r="A32" s="410" t="s">
        <v>1047</v>
      </c>
      <c r="B32" s="728"/>
      <c r="C32" s="39">
        <v>20</v>
      </c>
      <c r="D32" s="721">
        <v>7</v>
      </c>
      <c r="E32" s="719" t="s">
        <v>79</v>
      </c>
      <c r="F32" s="998"/>
      <c r="G32" s="369">
        <v>4</v>
      </c>
      <c r="H32" s="668">
        <v>2</v>
      </c>
      <c r="I32" s="410" t="s">
        <v>17</v>
      </c>
      <c r="J32" s="411"/>
      <c r="K32" s="39">
        <v>27</v>
      </c>
      <c r="L32" s="46">
        <v>6</v>
      </c>
      <c r="M32" s="729" t="s">
        <v>89</v>
      </c>
      <c r="N32" s="729"/>
      <c r="O32" s="196">
        <v>16</v>
      </c>
      <c r="P32" s="1441">
        <v>1</v>
      </c>
      <c r="Q32" s="719" t="s">
        <v>1231</v>
      </c>
      <c r="R32" s="720"/>
      <c r="S32" s="369">
        <v>28</v>
      </c>
      <c r="T32" s="368">
        <v>7</v>
      </c>
      <c r="U32" s="1607" t="s">
        <v>299</v>
      </c>
      <c r="V32" s="654"/>
      <c r="W32" s="653">
        <v>12</v>
      </c>
      <c r="X32" s="646">
        <v>1</v>
      </c>
      <c r="Y32" s="402" t="s">
        <v>297</v>
      </c>
      <c r="Z32" s="403"/>
      <c r="AA32" s="487">
        <v>2</v>
      </c>
      <c r="AB32" s="663">
        <v>2</v>
      </c>
      <c r="AC32" s="868" t="s">
        <v>1019</v>
      </c>
      <c r="AD32" s="869"/>
      <c r="AE32" s="1073">
        <v>33</v>
      </c>
      <c r="AF32" s="1074">
        <v>228.25</v>
      </c>
      <c r="AG32" s="719" t="s">
        <v>1231</v>
      </c>
      <c r="AH32" s="720"/>
      <c r="AI32" s="369">
        <v>28</v>
      </c>
      <c r="AJ32" s="368">
        <v>184.25</v>
      </c>
      <c r="AK32" s="1091" t="s">
        <v>275</v>
      </c>
      <c r="AL32" s="1088"/>
      <c r="AM32" s="1090">
        <v>17</v>
      </c>
      <c r="AN32" s="1092">
        <v>7.1471</v>
      </c>
      <c r="AO32" s="398" t="s">
        <v>305</v>
      </c>
      <c r="AP32" s="399"/>
      <c r="AQ32" s="40">
        <v>31</v>
      </c>
      <c r="AR32" s="1875">
        <v>6.879</v>
      </c>
      <c r="AS32" s="1885">
        <v>-10</v>
      </c>
      <c r="AT32" s="1882"/>
      <c r="AU32" s="1882"/>
      <c r="AV32" s="1883"/>
      <c r="AW32" s="1883"/>
      <c r="AX32" s="1881"/>
      <c r="AY32" s="27"/>
      <c r="AZ32" s="27"/>
    </row>
    <row r="33" spans="1:52" ht="12" customHeight="1">
      <c r="A33" s="715" t="s">
        <v>80</v>
      </c>
      <c r="B33" s="739"/>
      <c r="C33" s="1010">
        <v>23</v>
      </c>
      <c r="D33" s="1452">
        <v>7</v>
      </c>
      <c r="E33" s="398" t="s">
        <v>1201</v>
      </c>
      <c r="F33" s="742"/>
      <c r="G33" s="40">
        <v>2</v>
      </c>
      <c r="H33" s="334">
        <v>1</v>
      </c>
      <c r="I33" s="1063" t="s">
        <v>1015</v>
      </c>
      <c r="J33" s="1067"/>
      <c r="K33" s="61">
        <v>27</v>
      </c>
      <c r="L33" s="736">
        <v>6</v>
      </c>
      <c r="M33" s="998" t="s">
        <v>1410</v>
      </c>
      <c r="N33" s="720"/>
      <c r="O33" s="369">
        <v>18</v>
      </c>
      <c r="P33" s="1069">
        <v>1</v>
      </c>
      <c r="Q33" s="670" t="s">
        <v>232</v>
      </c>
      <c r="R33" s="671"/>
      <c r="S33" s="275">
        <v>28</v>
      </c>
      <c r="T33" s="642">
        <v>7</v>
      </c>
      <c r="U33" s="1610"/>
      <c r="V33" s="407"/>
      <c r="W33" s="649"/>
      <c r="X33" s="647"/>
      <c r="Y33" s="656" t="s">
        <v>297</v>
      </c>
      <c r="Z33" s="657"/>
      <c r="AA33" s="488">
        <v>1</v>
      </c>
      <c r="AB33" s="489">
        <v>1</v>
      </c>
      <c r="AC33" s="1106" t="s">
        <v>1389</v>
      </c>
      <c r="AD33" s="1101"/>
      <c r="AE33" s="1105">
        <v>32</v>
      </c>
      <c r="AF33" s="1102">
        <v>220.75</v>
      </c>
      <c r="AG33" s="410" t="s">
        <v>1184</v>
      </c>
      <c r="AH33" s="411"/>
      <c r="AI33" s="1124">
        <v>27</v>
      </c>
      <c r="AJ33" s="46">
        <v>181.5</v>
      </c>
      <c r="AK33" s="1061" t="s">
        <v>1254</v>
      </c>
      <c r="AL33" s="874"/>
      <c r="AM33" s="873">
        <v>17</v>
      </c>
      <c r="AN33" s="1489">
        <v>7.1324</v>
      </c>
      <c r="AO33" s="919" t="s">
        <v>961</v>
      </c>
      <c r="AP33" s="920"/>
      <c r="AQ33" s="196">
        <v>21</v>
      </c>
      <c r="AR33" s="1874">
        <v>6.869</v>
      </c>
      <c r="AS33" s="1885">
        <v>-2</v>
      </c>
      <c r="AT33" s="1882"/>
      <c r="AU33" s="1882"/>
      <c r="AV33" s="1883"/>
      <c r="AW33" s="1883"/>
      <c r="AX33" s="1881"/>
      <c r="AY33" s="27"/>
      <c r="AZ33" s="27"/>
    </row>
    <row r="34" spans="1:52" ht="12" customHeight="1">
      <c r="A34" s="404" t="s">
        <v>1015</v>
      </c>
      <c r="B34" s="722"/>
      <c r="C34" s="47">
        <v>27</v>
      </c>
      <c r="D34" s="338">
        <v>7</v>
      </c>
      <c r="E34" s="404" t="s">
        <v>640</v>
      </c>
      <c r="F34" s="722"/>
      <c r="G34" s="50">
        <v>1</v>
      </c>
      <c r="H34" s="1406">
        <v>0</v>
      </c>
      <c r="I34" s="410" t="s">
        <v>1075</v>
      </c>
      <c r="J34" s="411"/>
      <c r="K34" s="39">
        <v>13</v>
      </c>
      <c r="L34" s="46">
        <v>5</v>
      </c>
      <c r="M34" s="740" t="s">
        <v>179</v>
      </c>
      <c r="N34" s="740"/>
      <c r="O34" s="42">
        <v>19</v>
      </c>
      <c r="P34" s="1595">
        <v>1</v>
      </c>
      <c r="Q34" s="412" t="s">
        <v>283</v>
      </c>
      <c r="R34" s="413"/>
      <c r="S34" s="264">
        <v>29</v>
      </c>
      <c r="T34" s="263">
        <v>7</v>
      </c>
      <c r="U34" s="1610"/>
      <c r="V34" s="407"/>
      <c r="W34" s="649"/>
      <c r="X34" s="647"/>
      <c r="Y34" s="661" t="s">
        <v>77</v>
      </c>
      <c r="Z34" s="660"/>
      <c r="AA34" s="659">
        <v>3</v>
      </c>
      <c r="AB34" s="658">
        <v>1</v>
      </c>
      <c r="AC34" s="398" t="s">
        <v>305</v>
      </c>
      <c r="AD34" s="399"/>
      <c r="AE34" s="40">
        <v>31</v>
      </c>
      <c r="AF34" s="41">
        <v>213.25</v>
      </c>
      <c r="AG34" s="715" t="s">
        <v>1006</v>
      </c>
      <c r="AH34" s="716"/>
      <c r="AI34" s="732">
        <v>29</v>
      </c>
      <c r="AJ34" s="733">
        <v>180</v>
      </c>
      <c r="AK34" s="715" t="s">
        <v>80</v>
      </c>
      <c r="AL34" s="716"/>
      <c r="AM34" s="732">
        <v>23</v>
      </c>
      <c r="AN34" s="733">
        <v>6.9891</v>
      </c>
      <c r="AO34" s="404" t="s">
        <v>640</v>
      </c>
      <c r="AP34" s="405"/>
      <c r="AQ34" s="47">
        <v>26</v>
      </c>
      <c r="AR34" s="48">
        <v>6.8654</v>
      </c>
      <c r="AS34" s="1886">
        <v>13</v>
      </c>
      <c r="AT34" s="1882"/>
      <c r="AU34" s="1882"/>
      <c r="AV34" s="1883"/>
      <c r="AW34" s="1883"/>
      <c r="AX34" s="1881"/>
      <c r="AY34" s="27"/>
      <c r="AZ34" s="27"/>
    </row>
    <row r="35" spans="1:52" ht="12" customHeight="1">
      <c r="A35" s="400" t="s">
        <v>233</v>
      </c>
      <c r="B35" s="741"/>
      <c r="C35" s="323">
        <v>31</v>
      </c>
      <c r="D35" s="669">
        <v>7</v>
      </c>
      <c r="E35" s="414" t="s">
        <v>1433</v>
      </c>
      <c r="F35" s="729"/>
      <c r="G35" s="36">
        <v>1</v>
      </c>
      <c r="H35" s="335">
        <v>0</v>
      </c>
      <c r="I35" s="715" t="s">
        <v>1350</v>
      </c>
      <c r="J35" s="716"/>
      <c r="K35" s="732">
        <v>15</v>
      </c>
      <c r="L35" s="733">
        <v>5</v>
      </c>
      <c r="M35" s="1373" t="s">
        <v>1386</v>
      </c>
      <c r="N35" s="673"/>
      <c r="O35" s="674">
        <v>22</v>
      </c>
      <c r="P35" s="1455">
        <v>1</v>
      </c>
      <c r="Q35" s="412" t="s">
        <v>1043</v>
      </c>
      <c r="R35" s="413"/>
      <c r="S35" s="264">
        <v>29</v>
      </c>
      <c r="T35" s="263">
        <v>7</v>
      </c>
      <c r="U35" s="1610" t="s">
        <v>1153</v>
      </c>
      <c r="V35" s="407"/>
      <c r="W35" s="649">
        <v>2</v>
      </c>
      <c r="X35" s="647">
        <v>18</v>
      </c>
      <c r="Y35" s="406"/>
      <c r="Z35" s="407"/>
      <c r="AA35" s="649"/>
      <c r="AB35" s="647"/>
      <c r="AC35" s="410" t="s">
        <v>1012</v>
      </c>
      <c r="AD35" s="411"/>
      <c r="AE35" s="39">
        <v>32</v>
      </c>
      <c r="AF35" s="46">
        <v>204.5</v>
      </c>
      <c r="AG35" s="336" t="s">
        <v>84</v>
      </c>
      <c r="AH35" s="332"/>
      <c r="AI35" s="45">
        <v>29</v>
      </c>
      <c r="AJ35" s="38">
        <v>179.75</v>
      </c>
      <c r="AK35" s="719" t="s">
        <v>1019</v>
      </c>
      <c r="AL35" s="720"/>
      <c r="AM35" s="369">
        <v>33</v>
      </c>
      <c r="AN35" s="1087">
        <v>6.9167</v>
      </c>
      <c r="AO35" s="400" t="s">
        <v>1009</v>
      </c>
      <c r="AP35" s="741"/>
      <c r="AQ35" s="278">
        <v>32</v>
      </c>
      <c r="AR35" s="333">
        <v>6.8359</v>
      </c>
      <c r="AS35" s="1886">
        <v>15</v>
      </c>
      <c r="AT35" s="1882"/>
      <c r="AU35" s="1882"/>
      <c r="AV35" s="1883"/>
      <c r="AW35" s="1883"/>
      <c r="AX35" s="1881"/>
      <c r="AY35" s="27"/>
      <c r="AZ35" s="27"/>
    </row>
    <row r="36" spans="1:52" ht="12" customHeight="1">
      <c r="A36" s="412" t="s">
        <v>172</v>
      </c>
      <c r="B36" s="738"/>
      <c r="C36" s="266">
        <v>10</v>
      </c>
      <c r="D36" s="1399">
        <v>6</v>
      </c>
      <c r="E36" s="414" t="s">
        <v>19</v>
      </c>
      <c r="F36" s="729"/>
      <c r="G36" s="196">
        <v>1</v>
      </c>
      <c r="H36" s="1337">
        <v>0</v>
      </c>
      <c r="I36" s="400" t="s">
        <v>175</v>
      </c>
      <c r="J36" s="401"/>
      <c r="K36" s="278">
        <v>16</v>
      </c>
      <c r="L36" s="321">
        <v>5</v>
      </c>
      <c r="M36" s="729" t="s">
        <v>1228</v>
      </c>
      <c r="N36" s="729"/>
      <c r="O36" s="196">
        <v>22</v>
      </c>
      <c r="P36" s="1441">
        <v>1</v>
      </c>
      <c r="Q36" s="414" t="s">
        <v>996</v>
      </c>
      <c r="R36" s="415"/>
      <c r="S36" s="36">
        <v>30</v>
      </c>
      <c r="T36" s="57">
        <v>7</v>
      </c>
      <c r="U36" s="420" t="s">
        <v>972</v>
      </c>
      <c r="V36" s="407"/>
      <c r="W36" s="649">
        <v>3</v>
      </c>
      <c r="X36" s="647">
        <v>17</v>
      </c>
      <c r="Y36" s="406"/>
      <c r="Z36" s="407"/>
      <c r="AA36" s="649"/>
      <c r="AB36" s="647"/>
      <c r="AC36" s="400" t="s">
        <v>233</v>
      </c>
      <c r="AD36" s="401"/>
      <c r="AE36" s="278">
        <v>31</v>
      </c>
      <c r="AF36" s="321">
        <v>204.25</v>
      </c>
      <c r="AG36" s="404" t="s">
        <v>640</v>
      </c>
      <c r="AH36" s="405"/>
      <c r="AI36" s="270">
        <v>26</v>
      </c>
      <c r="AJ36" s="48">
        <v>178.5</v>
      </c>
      <c r="AK36" s="1861" t="s">
        <v>1389</v>
      </c>
      <c r="AL36" s="1860"/>
      <c r="AM36" s="1859">
        <v>32</v>
      </c>
      <c r="AN36" s="1858">
        <v>6.8984</v>
      </c>
      <c r="AO36" s="398" t="s">
        <v>176</v>
      </c>
      <c r="AP36" s="399"/>
      <c r="AQ36" s="40">
        <v>26</v>
      </c>
      <c r="AR36" s="41">
        <v>6.7885</v>
      </c>
      <c r="AS36" s="1885">
        <v>-23</v>
      </c>
      <c r="AT36" s="1882"/>
      <c r="AU36" s="1882"/>
      <c r="AV36" s="1883"/>
      <c r="AW36" s="1883"/>
      <c r="AX36" s="1881"/>
      <c r="AY36" s="27"/>
      <c r="AZ36" s="27"/>
    </row>
    <row r="37" spans="1:52" ht="12" customHeight="1">
      <c r="A37" s="719" t="s">
        <v>1200</v>
      </c>
      <c r="B37" s="738"/>
      <c r="C37" s="369">
        <v>23</v>
      </c>
      <c r="D37" s="679">
        <v>6</v>
      </c>
      <c r="E37" s="414" t="s">
        <v>201</v>
      </c>
      <c r="F37" s="729"/>
      <c r="G37" s="36">
        <v>1</v>
      </c>
      <c r="H37" s="335">
        <v>0</v>
      </c>
      <c r="I37" s="414" t="s">
        <v>89</v>
      </c>
      <c r="J37" s="415"/>
      <c r="K37" s="36">
        <v>16</v>
      </c>
      <c r="L37" s="57">
        <v>5</v>
      </c>
      <c r="M37" s="729" t="s">
        <v>300</v>
      </c>
      <c r="N37" s="729"/>
      <c r="O37" s="36">
        <v>23</v>
      </c>
      <c r="P37" s="1371">
        <v>1</v>
      </c>
      <c r="Q37" s="410" t="s">
        <v>1012</v>
      </c>
      <c r="R37" s="411"/>
      <c r="S37" s="39">
        <v>32</v>
      </c>
      <c r="T37" s="46">
        <v>7</v>
      </c>
      <c r="U37" s="420" t="s">
        <v>975</v>
      </c>
      <c r="V37" s="407"/>
      <c r="W37" s="649">
        <v>4</v>
      </c>
      <c r="X37" s="647">
        <v>16</v>
      </c>
      <c r="Y37" s="406" t="s">
        <v>1154</v>
      </c>
      <c r="Z37" s="407"/>
      <c r="AA37" s="649">
        <v>3</v>
      </c>
      <c r="AB37" s="647">
        <v>47</v>
      </c>
      <c r="AC37" s="715" t="s">
        <v>1072</v>
      </c>
      <c r="AD37" s="716"/>
      <c r="AE37" s="732">
        <v>31</v>
      </c>
      <c r="AF37" s="1428">
        <v>197.25</v>
      </c>
      <c r="AG37" s="414" t="s">
        <v>230</v>
      </c>
      <c r="AH37" s="415"/>
      <c r="AI37" s="268">
        <v>30</v>
      </c>
      <c r="AJ37" s="57">
        <v>178.25</v>
      </c>
      <c r="AK37" s="398" t="s">
        <v>305</v>
      </c>
      <c r="AL37" s="399"/>
      <c r="AM37" s="40">
        <v>31</v>
      </c>
      <c r="AN37" s="41">
        <v>6.879</v>
      </c>
      <c r="AO37" s="404" t="s">
        <v>1128</v>
      </c>
      <c r="AP37" s="405"/>
      <c r="AQ37" s="47">
        <v>26</v>
      </c>
      <c r="AR37" s="48">
        <v>6.7308</v>
      </c>
      <c r="AS37" s="1886">
        <v>2</v>
      </c>
      <c r="AT37" s="1882"/>
      <c r="AU37" s="1882"/>
      <c r="AV37" s="1883"/>
      <c r="AW37" s="1883"/>
      <c r="AX37" s="1881"/>
      <c r="AY37" s="27"/>
      <c r="AZ37" s="27"/>
    </row>
    <row r="38" spans="1:52" ht="12" customHeight="1">
      <c r="A38" s="404" t="s">
        <v>640</v>
      </c>
      <c r="B38" s="722"/>
      <c r="C38" s="50">
        <v>26</v>
      </c>
      <c r="D38" s="1406">
        <v>6</v>
      </c>
      <c r="E38" s="406" t="s">
        <v>987</v>
      </c>
      <c r="F38" s="420"/>
      <c r="G38" s="127">
        <v>1</v>
      </c>
      <c r="H38" s="1123">
        <v>0</v>
      </c>
      <c r="I38" s="410" t="s">
        <v>1076</v>
      </c>
      <c r="J38" s="411"/>
      <c r="K38" s="39">
        <v>17</v>
      </c>
      <c r="L38" s="46">
        <v>5</v>
      </c>
      <c r="M38" s="729" t="s">
        <v>1020</v>
      </c>
      <c r="N38" s="415"/>
      <c r="O38" s="1371">
        <v>23</v>
      </c>
      <c r="P38" s="268">
        <v>1</v>
      </c>
      <c r="Q38" s="410" t="s">
        <v>86</v>
      </c>
      <c r="R38" s="411"/>
      <c r="S38" s="39">
        <v>11</v>
      </c>
      <c r="T38" s="46">
        <v>6</v>
      </c>
      <c r="U38" s="420" t="s">
        <v>970</v>
      </c>
      <c r="V38" s="407"/>
      <c r="W38" s="649">
        <v>2</v>
      </c>
      <c r="X38" s="647">
        <v>16</v>
      </c>
      <c r="Y38" s="406" t="s">
        <v>969</v>
      </c>
      <c r="Z38" s="407"/>
      <c r="AA38" s="649">
        <v>5</v>
      </c>
      <c r="AB38" s="647">
        <v>47</v>
      </c>
      <c r="AC38" s="400" t="s">
        <v>231</v>
      </c>
      <c r="AD38" s="401"/>
      <c r="AE38" s="278">
        <v>30</v>
      </c>
      <c r="AF38" s="321">
        <v>193.25</v>
      </c>
      <c r="AG38" s="400" t="s">
        <v>1045</v>
      </c>
      <c r="AH38" s="401"/>
      <c r="AI38" s="324">
        <v>25</v>
      </c>
      <c r="AJ38" s="321">
        <v>177.75</v>
      </c>
      <c r="AK38" s="404" t="s">
        <v>640</v>
      </c>
      <c r="AL38" s="405"/>
      <c r="AM38" s="47">
        <v>26</v>
      </c>
      <c r="AN38" s="48">
        <v>6.8654</v>
      </c>
      <c r="AO38" s="336" t="s">
        <v>280</v>
      </c>
      <c r="AP38" s="332"/>
      <c r="AQ38" s="37">
        <v>26</v>
      </c>
      <c r="AR38" s="38">
        <v>6.7308</v>
      </c>
      <c r="AS38" s="1885">
        <v>-17</v>
      </c>
      <c r="AT38" s="1882"/>
      <c r="AU38" s="1882"/>
      <c r="AV38" s="1883"/>
      <c r="AW38" s="1883"/>
      <c r="AX38" s="1881"/>
      <c r="AY38" s="27"/>
      <c r="AZ38" s="27"/>
    </row>
    <row r="39" spans="1:52" ht="12" customHeight="1">
      <c r="A39" s="398" t="s">
        <v>176</v>
      </c>
      <c r="B39" s="742"/>
      <c r="C39" s="51">
        <v>26</v>
      </c>
      <c r="D39" s="678">
        <v>6</v>
      </c>
      <c r="E39" s="661" t="s">
        <v>88</v>
      </c>
      <c r="F39" s="1062"/>
      <c r="G39" s="659">
        <v>1</v>
      </c>
      <c r="H39" s="1437">
        <v>0</v>
      </c>
      <c r="I39" s="336" t="s">
        <v>1336</v>
      </c>
      <c r="J39" s="332"/>
      <c r="K39" s="37">
        <v>19</v>
      </c>
      <c r="L39" s="41">
        <v>5</v>
      </c>
      <c r="M39" s="743" t="s">
        <v>1007</v>
      </c>
      <c r="N39" s="332"/>
      <c r="O39" s="37">
        <v>24</v>
      </c>
      <c r="P39" s="45">
        <v>1</v>
      </c>
      <c r="Q39" s="715" t="s">
        <v>989</v>
      </c>
      <c r="R39" s="716"/>
      <c r="S39" s="732">
        <v>12</v>
      </c>
      <c r="T39" s="733">
        <v>6</v>
      </c>
      <c r="U39" s="420" t="s">
        <v>336</v>
      </c>
      <c r="V39" s="407"/>
      <c r="W39" s="649">
        <v>3</v>
      </c>
      <c r="X39" s="647">
        <v>15</v>
      </c>
      <c r="Y39" s="406" t="s">
        <v>974</v>
      </c>
      <c r="Z39" s="407"/>
      <c r="AA39" s="649">
        <v>4</v>
      </c>
      <c r="AB39" s="647">
        <v>43</v>
      </c>
      <c r="AC39" s="402" t="s">
        <v>15</v>
      </c>
      <c r="AD39" s="403"/>
      <c r="AE39" s="42">
        <v>25</v>
      </c>
      <c r="AF39" s="49">
        <v>191.5</v>
      </c>
      <c r="AG39" s="410" t="s">
        <v>202</v>
      </c>
      <c r="AH39" s="411"/>
      <c r="AI39" s="1124">
        <v>27</v>
      </c>
      <c r="AJ39" s="46">
        <v>177.75</v>
      </c>
      <c r="AK39" s="398" t="s">
        <v>176</v>
      </c>
      <c r="AL39" s="399"/>
      <c r="AM39" s="40">
        <v>26</v>
      </c>
      <c r="AN39" s="41">
        <v>6.7885</v>
      </c>
      <c r="AO39" s="410" t="s">
        <v>1184</v>
      </c>
      <c r="AP39" s="411"/>
      <c r="AQ39" s="39">
        <v>27</v>
      </c>
      <c r="AR39" s="46">
        <v>6.7222</v>
      </c>
      <c r="AS39" s="1885">
        <v>-13</v>
      </c>
      <c r="AT39" s="1882"/>
      <c r="AU39" s="1882"/>
      <c r="AV39" s="1883"/>
      <c r="AW39" s="1883"/>
      <c r="AX39" s="1881"/>
      <c r="AY39" s="27"/>
      <c r="AZ39" s="27"/>
    </row>
    <row r="40" spans="1:52" ht="12" customHeight="1">
      <c r="A40" s="410" t="s">
        <v>1184</v>
      </c>
      <c r="B40" s="728"/>
      <c r="C40" s="39">
        <v>27</v>
      </c>
      <c r="D40" s="721">
        <v>6</v>
      </c>
      <c r="E40" s="400" t="s">
        <v>175</v>
      </c>
      <c r="F40" s="741"/>
      <c r="G40" s="278">
        <v>1</v>
      </c>
      <c r="H40" s="333">
        <v>0</v>
      </c>
      <c r="I40" s="404" t="s">
        <v>1443</v>
      </c>
      <c r="J40" s="405"/>
      <c r="K40" s="47">
        <v>20</v>
      </c>
      <c r="L40" s="38">
        <v>5</v>
      </c>
      <c r="M40" s="743" t="s">
        <v>174</v>
      </c>
      <c r="N40" s="743"/>
      <c r="O40" s="37">
        <v>24</v>
      </c>
      <c r="P40" s="1499">
        <v>1</v>
      </c>
      <c r="Q40" s="719" t="s">
        <v>1065</v>
      </c>
      <c r="R40" s="720"/>
      <c r="S40" s="369">
        <v>12</v>
      </c>
      <c r="T40" s="368">
        <v>6</v>
      </c>
      <c r="U40" s="420" t="s">
        <v>974</v>
      </c>
      <c r="V40" s="407"/>
      <c r="W40" s="649">
        <v>4</v>
      </c>
      <c r="X40" s="647">
        <v>12</v>
      </c>
      <c r="Y40" s="406" t="s">
        <v>973</v>
      </c>
      <c r="Z40" s="407"/>
      <c r="AA40" s="649">
        <v>3</v>
      </c>
      <c r="AB40" s="647">
        <v>40</v>
      </c>
      <c r="AC40" s="414" t="s">
        <v>996</v>
      </c>
      <c r="AD40" s="415"/>
      <c r="AE40" s="36">
        <v>30</v>
      </c>
      <c r="AF40" s="57">
        <v>188.25</v>
      </c>
      <c r="AG40" s="400" t="s">
        <v>642</v>
      </c>
      <c r="AH40" s="401"/>
      <c r="AI40" s="324">
        <v>28</v>
      </c>
      <c r="AJ40" s="321">
        <v>177</v>
      </c>
      <c r="AK40" s="336" t="s">
        <v>280</v>
      </c>
      <c r="AL40" s="332"/>
      <c r="AM40" s="37">
        <v>26</v>
      </c>
      <c r="AN40" s="38">
        <v>6.7308</v>
      </c>
      <c r="AO40" s="404" t="s">
        <v>1334</v>
      </c>
      <c r="AP40" s="405"/>
      <c r="AQ40" s="47">
        <v>18</v>
      </c>
      <c r="AR40" s="48">
        <v>6.6944</v>
      </c>
      <c r="AS40" s="1886" t="s">
        <v>413</v>
      </c>
      <c r="AT40" s="1882"/>
      <c r="AU40" s="1882"/>
      <c r="AV40" s="1883"/>
      <c r="AW40" s="1883"/>
      <c r="AX40" s="1881"/>
      <c r="AY40" s="27"/>
      <c r="AZ40" s="27"/>
    </row>
    <row r="41" spans="1:52" ht="12" customHeight="1" thickBot="1">
      <c r="A41" s="404" t="s">
        <v>1230</v>
      </c>
      <c r="B41" s="722"/>
      <c r="C41" s="47">
        <v>28</v>
      </c>
      <c r="D41" s="338">
        <v>6</v>
      </c>
      <c r="E41" s="661" t="s">
        <v>87</v>
      </c>
      <c r="F41" s="1062"/>
      <c r="G41" s="1475">
        <v>1</v>
      </c>
      <c r="H41" s="1476">
        <v>0</v>
      </c>
      <c r="I41" s="410" t="s">
        <v>1047</v>
      </c>
      <c r="J41" s="411"/>
      <c r="K41" s="39">
        <v>20</v>
      </c>
      <c r="L41" s="46">
        <v>5</v>
      </c>
      <c r="M41" s="741" t="s">
        <v>1045</v>
      </c>
      <c r="N41" s="741"/>
      <c r="O41" s="278">
        <v>25</v>
      </c>
      <c r="P41" s="1443">
        <v>1</v>
      </c>
      <c r="Q41" s="398" t="s">
        <v>306</v>
      </c>
      <c r="R41" s="399"/>
      <c r="S41" s="40">
        <v>16</v>
      </c>
      <c r="T41" s="41">
        <v>6</v>
      </c>
      <c r="U41" s="420" t="s">
        <v>971</v>
      </c>
      <c r="V41" s="407"/>
      <c r="W41" s="649">
        <v>3</v>
      </c>
      <c r="X41" s="647">
        <v>12</v>
      </c>
      <c r="Y41" s="406" t="s">
        <v>336</v>
      </c>
      <c r="Z41" s="407"/>
      <c r="AA41" s="649">
        <v>3</v>
      </c>
      <c r="AB41" s="647">
        <v>37</v>
      </c>
      <c r="AC41" s="416"/>
      <c r="AD41" s="417"/>
      <c r="AE41" s="58"/>
      <c r="AF41" s="60"/>
      <c r="AG41" s="398" t="s">
        <v>176</v>
      </c>
      <c r="AH41" s="399"/>
      <c r="AI41" s="40">
        <v>26</v>
      </c>
      <c r="AJ41" s="41">
        <v>176.5</v>
      </c>
      <c r="AK41" s="336"/>
      <c r="AL41" s="332"/>
      <c r="AM41" s="37"/>
      <c r="AN41" s="38"/>
      <c r="AO41" s="404" t="s">
        <v>1230</v>
      </c>
      <c r="AP41" s="722"/>
      <c r="AQ41" s="47">
        <v>28</v>
      </c>
      <c r="AR41" s="1873">
        <v>6.625</v>
      </c>
      <c r="AS41" s="1885">
        <v>-14</v>
      </c>
      <c r="AT41" s="1882"/>
      <c r="AU41" s="1882"/>
      <c r="AV41" s="1883"/>
      <c r="AW41" s="1883"/>
      <c r="AX41" s="1881"/>
      <c r="AY41" s="27"/>
      <c r="AZ41" s="27"/>
    </row>
    <row r="42" spans="1:52" ht="12" customHeight="1" thickBot="1">
      <c r="A42" s="719" t="s">
        <v>1231</v>
      </c>
      <c r="B42" s="998"/>
      <c r="C42" s="369">
        <v>28</v>
      </c>
      <c r="D42" s="668">
        <v>6</v>
      </c>
      <c r="E42" s="406"/>
      <c r="F42" s="407"/>
      <c r="G42" s="649"/>
      <c r="H42" s="647"/>
      <c r="I42" s="412" t="s">
        <v>319</v>
      </c>
      <c r="J42" s="413"/>
      <c r="K42" s="264">
        <v>21</v>
      </c>
      <c r="L42" s="263">
        <v>5</v>
      </c>
      <c r="M42" s="1370" t="s">
        <v>277</v>
      </c>
      <c r="N42" s="652"/>
      <c r="O42" s="666">
        <v>25</v>
      </c>
      <c r="P42" s="1500">
        <v>1</v>
      </c>
      <c r="Q42" s="412" t="s">
        <v>1008</v>
      </c>
      <c r="R42" s="413"/>
      <c r="S42" s="264">
        <v>23</v>
      </c>
      <c r="T42" s="263">
        <v>6</v>
      </c>
      <c r="U42" s="420" t="s">
        <v>969</v>
      </c>
      <c r="V42" s="407"/>
      <c r="W42" s="649">
        <v>3</v>
      </c>
      <c r="X42" s="647">
        <v>10</v>
      </c>
      <c r="Y42" s="406" t="s">
        <v>972</v>
      </c>
      <c r="Z42" s="407"/>
      <c r="AA42" s="649">
        <v>3</v>
      </c>
      <c r="AB42" s="647">
        <v>37</v>
      </c>
      <c r="AC42" s="2127" t="s">
        <v>979</v>
      </c>
      <c r="AD42" s="2128"/>
      <c r="AE42" s="2128"/>
      <c r="AF42" s="2129"/>
      <c r="AG42" s="715" t="s">
        <v>987</v>
      </c>
      <c r="AH42" s="716"/>
      <c r="AI42" s="1848">
        <v>25</v>
      </c>
      <c r="AJ42" s="733">
        <v>176</v>
      </c>
      <c r="AK42" s="2127" t="s">
        <v>979</v>
      </c>
      <c r="AL42" s="2128"/>
      <c r="AM42" s="2128"/>
      <c r="AN42" s="2129"/>
      <c r="AO42" s="670" t="s">
        <v>1390</v>
      </c>
      <c r="AP42" s="671"/>
      <c r="AQ42" s="341">
        <v>22</v>
      </c>
      <c r="AR42" s="642">
        <v>6.5909</v>
      </c>
      <c r="AS42" s="1886" t="s">
        <v>413</v>
      </c>
      <c r="AT42" s="1882"/>
      <c r="AU42" s="1882"/>
      <c r="AV42" s="1883"/>
      <c r="AW42" s="1883"/>
      <c r="AX42" s="1881"/>
      <c r="AY42" s="27"/>
      <c r="AZ42" s="27"/>
    </row>
    <row r="43" spans="1:52" ht="12" customHeight="1" thickBot="1">
      <c r="A43" s="398" t="s">
        <v>305</v>
      </c>
      <c r="B43" s="742"/>
      <c r="C43" s="40">
        <v>31</v>
      </c>
      <c r="D43" s="667">
        <v>6</v>
      </c>
      <c r="E43" s="406"/>
      <c r="F43" s="407"/>
      <c r="G43" s="649"/>
      <c r="H43" s="647"/>
      <c r="I43" s="336" t="s">
        <v>320</v>
      </c>
      <c r="J43" s="332"/>
      <c r="K43" s="37">
        <v>22</v>
      </c>
      <c r="L43" s="38">
        <v>5</v>
      </c>
      <c r="M43" s="729" t="s">
        <v>1344</v>
      </c>
      <c r="N43" s="415"/>
      <c r="O43" s="36">
        <v>26</v>
      </c>
      <c r="P43" s="268">
        <v>1</v>
      </c>
      <c r="Q43" s="414" t="s">
        <v>1020</v>
      </c>
      <c r="R43" s="415"/>
      <c r="S43" s="36">
        <v>23</v>
      </c>
      <c r="T43" s="57">
        <v>6</v>
      </c>
      <c r="U43" s="420" t="s">
        <v>973</v>
      </c>
      <c r="V43" s="407"/>
      <c r="W43" s="649">
        <v>3</v>
      </c>
      <c r="X43" s="647">
        <v>10</v>
      </c>
      <c r="Y43" s="406" t="s">
        <v>971</v>
      </c>
      <c r="Z43" s="407"/>
      <c r="AA43" s="649">
        <v>3</v>
      </c>
      <c r="AB43" s="647">
        <v>36</v>
      </c>
      <c r="AC43" s="2130" t="s">
        <v>421</v>
      </c>
      <c r="AD43" s="2131"/>
      <c r="AE43" s="30" t="s">
        <v>343</v>
      </c>
      <c r="AF43" s="30" t="s">
        <v>349</v>
      </c>
      <c r="AG43" s="412" t="s">
        <v>232</v>
      </c>
      <c r="AH43" s="413"/>
      <c r="AI43" s="264">
        <v>28</v>
      </c>
      <c r="AJ43" s="263">
        <v>176</v>
      </c>
      <c r="AK43" s="2130" t="s">
        <v>421</v>
      </c>
      <c r="AL43" s="2131"/>
      <c r="AM43" s="30" t="s">
        <v>343</v>
      </c>
      <c r="AN43" s="30" t="s">
        <v>453</v>
      </c>
      <c r="AO43" s="412" t="s">
        <v>281</v>
      </c>
      <c r="AP43" s="413"/>
      <c r="AQ43" s="264">
        <v>36</v>
      </c>
      <c r="AR43" s="263">
        <v>6.5903</v>
      </c>
      <c r="AS43" s="1885">
        <v>-10</v>
      </c>
      <c r="AT43" s="1882"/>
      <c r="AU43" s="1882"/>
      <c r="AV43" s="1883"/>
      <c r="AW43" s="1883"/>
      <c r="AX43" s="1881"/>
      <c r="AY43" s="27"/>
      <c r="AZ43" s="27"/>
    </row>
    <row r="44" spans="1:52" ht="12" customHeight="1">
      <c r="A44" s="398" t="s">
        <v>83</v>
      </c>
      <c r="B44" s="742"/>
      <c r="C44" s="40">
        <v>13</v>
      </c>
      <c r="D44" s="667">
        <v>5</v>
      </c>
      <c r="E44" s="406" t="s">
        <v>969</v>
      </c>
      <c r="F44" s="407"/>
      <c r="G44" s="649">
        <v>14</v>
      </c>
      <c r="H44" s="647">
        <v>12</v>
      </c>
      <c r="I44" s="719" t="s">
        <v>302</v>
      </c>
      <c r="J44" s="720"/>
      <c r="K44" s="369">
        <v>23</v>
      </c>
      <c r="L44" s="368">
        <v>5</v>
      </c>
      <c r="M44" s="1439" t="s">
        <v>90</v>
      </c>
      <c r="N44" s="1439"/>
      <c r="O44" s="487">
        <v>28</v>
      </c>
      <c r="P44" s="1457">
        <v>1</v>
      </c>
      <c r="Q44" s="398" t="s">
        <v>1058</v>
      </c>
      <c r="R44" s="399"/>
      <c r="S44" s="40">
        <v>24</v>
      </c>
      <c r="T44" s="41">
        <v>6</v>
      </c>
      <c r="U44" s="420" t="s">
        <v>1154</v>
      </c>
      <c r="V44" s="407"/>
      <c r="W44" s="649">
        <v>2</v>
      </c>
      <c r="X44" s="647">
        <v>9</v>
      </c>
      <c r="Y44" s="406" t="s">
        <v>975</v>
      </c>
      <c r="Z44" s="407"/>
      <c r="AA44" s="649">
        <v>4</v>
      </c>
      <c r="AB44" s="647">
        <v>36</v>
      </c>
      <c r="AC44" s="997" t="s">
        <v>1003</v>
      </c>
      <c r="AD44" s="1066"/>
      <c r="AE44" s="1068">
        <v>32</v>
      </c>
      <c r="AF44" s="1099">
        <v>268</v>
      </c>
      <c r="AG44" s="398" t="s">
        <v>149</v>
      </c>
      <c r="AH44" s="399"/>
      <c r="AI44" s="40">
        <v>24</v>
      </c>
      <c r="AJ44" s="41">
        <v>175</v>
      </c>
      <c r="AK44" s="1863" t="s">
        <v>1003</v>
      </c>
      <c r="AL44" s="1864"/>
      <c r="AM44" s="1865">
        <v>32</v>
      </c>
      <c r="AN44" s="1866">
        <v>8.375</v>
      </c>
      <c r="AO44" s="400" t="s">
        <v>233</v>
      </c>
      <c r="AP44" s="401"/>
      <c r="AQ44" s="278">
        <v>31</v>
      </c>
      <c r="AR44" s="321">
        <v>6.5887</v>
      </c>
      <c r="AS44" s="1886" t="s">
        <v>413</v>
      </c>
      <c r="AT44" s="1882"/>
      <c r="AU44" s="1882"/>
      <c r="AV44" s="1883"/>
      <c r="AW44" s="1883"/>
      <c r="AX44" s="1881"/>
      <c r="AY44" s="27"/>
      <c r="AZ44" s="27"/>
    </row>
    <row r="45" spans="1:52" ht="12" customHeight="1">
      <c r="A45" s="402" t="s">
        <v>275</v>
      </c>
      <c r="B45" s="740"/>
      <c r="C45" s="54">
        <v>17</v>
      </c>
      <c r="D45" s="999">
        <v>5</v>
      </c>
      <c r="E45" s="406" t="s">
        <v>336</v>
      </c>
      <c r="F45" s="407"/>
      <c r="G45" s="649">
        <v>21</v>
      </c>
      <c r="H45" s="647">
        <v>15</v>
      </c>
      <c r="I45" s="404" t="s">
        <v>1040</v>
      </c>
      <c r="J45" s="405"/>
      <c r="K45" s="47">
        <v>24</v>
      </c>
      <c r="L45" s="48">
        <v>5</v>
      </c>
      <c r="M45" s="672" t="s">
        <v>81</v>
      </c>
      <c r="N45" s="1373"/>
      <c r="O45" s="1494">
        <v>29</v>
      </c>
      <c r="P45" s="1603">
        <v>1</v>
      </c>
      <c r="Q45" s="414" t="s">
        <v>1344</v>
      </c>
      <c r="R45" s="415"/>
      <c r="S45" s="36">
        <v>26</v>
      </c>
      <c r="T45" s="57">
        <v>6</v>
      </c>
      <c r="U45" s="1611"/>
      <c r="V45" s="397"/>
      <c r="W45" s="649"/>
      <c r="X45" s="647"/>
      <c r="Y45" s="406" t="s">
        <v>1153</v>
      </c>
      <c r="Z45" s="407"/>
      <c r="AA45" s="649">
        <v>2</v>
      </c>
      <c r="AB45" s="647">
        <v>28</v>
      </c>
      <c r="AC45" s="868" t="s">
        <v>286</v>
      </c>
      <c r="AD45" s="869"/>
      <c r="AE45" s="1073">
        <v>34</v>
      </c>
      <c r="AF45" s="1098">
        <v>254.5</v>
      </c>
      <c r="AG45" s="404" t="s">
        <v>1128</v>
      </c>
      <c r="AH45" s="405"/>
      <c r="AI45" s="47">
        <v>26</v>
      </c>
      <c r="AJ45" s="48">
        <v>175</v>
      </c>
      <c r="AK45" s="1000" t="s">
        <v>17</v>
      </c>
      <c r="AL45" s="1001"/>
      <c r="AM45" s="1002">
        <v>27</v>
      </c>
      <c r="AN45" s="1862">
        <v>7.9444</v>
      </c>
      <c r="AO45" s="410" t="s">
        <v>202</v>
      </c>
      <c r="AP45" s="411"/>
      <c r="AQ45" s="39">
        <v>27</v>
      </c>
      <c r="AR45" s="46">
        <v>6.5833</v>
      </c>
      <c r="AS45" s="1885">
        <v>-4</v>
      </c>
      <c r="AT45" s="1882"/>
      <c r="AU45" s="1882"/>
      <c r="AV45" s="1883"/>
      <c r="AW45" s="1883"/>
      <c r="AX45" s="1881"/>
      <c r="AY45" s="27"/>
      <c r="AZ45" s="27"/>
    </row>
    <row r="46" spans="1:52" ht="12" customHeight="1">
      <c r="A46" s="336" t="s">
        <v>1254</v>
      </c>
      <c r="B46" s="743"/>
      <c r="C46" s="58">
        <v>17</v>
      </c>
      <c r="D46" s="1404">
        <v>5</v>
      </c>
      <c r="E46" s="406" t="s">
        <v>974</v>
      </c>
      <c r="F46" s="407"/>
      <c r="G46" s="649">
        <v>14</v>
      </c>
      <c r="H46" s="647">
        <v>11</v>
      </c>
      <c r="I46" s="336" t="s">
        <v>282</v>
      </c>
      <c r="J46" s="332"/>
      <c r="K46" s="37">
        <v>25</v>
      </c>
      <c r="L46" s="38">
        <v>5</v>
      </c>
      <c r="M46" s="728" t="s">
        <v>289</v>
      </c>
      <c r="N46" s="411"/>
      <c r="O46" s="39">
        <v>30</v>
      </c>
      <c r="P46" s="1124">
        <v>1</v>
      </c>
      <c r="Q46" s="410" t="s">
        <v>17</v>
      </c>
      <c r="R46" s="411"/>
      <c r="S46" s="39">
        <v>27</v>
      </c>
      <c r="T46" s="46">
        <v>6</v>
      </c>
      <c r="U46" s="998"/>
      <c r="V46" s="998"/>
      <c r="W46" s="369"/>
      <c r="X46" s="668"/>
      <c r="Y46" s="406" t="s">
        <v>970</v>
      </c>
      <c r="Z46" s="407"/>
      <c r="AA46" s="649">
        <v>3</v>
      </c>
      <c r="AB46" s="647">
        <v>28</v>
      </c>
      <c r="AC46" s="868" t="s">
        <v>79</v>
      </c>
      <c r="AD46" s="869"/>
      <c r="AE46" s="1073">
        <v>31</v>
      </c>
      <c r="AF46" s="1074">
        <v>235</v>
      </c>
      <c r="AG46" s="336" t="s">
        <v>280</v>
      </c>
      <c r="AH46" s="332"/>
      <c r="AI46" s="37">
        <v>26</v>
      </c>
      <c r="AJ46" s="38">
        <v>175</v>
      </c>
      <c r="AK46" s="730" t="s">
        <v>88</v>
      </c>
      <c r="AL46" s="1078"/>
      <c r="AM46" s="731">
        <v>25</v>
      </c>
      <c r="AN46" s="1082">
        <v>7.85</v>
      </c>
      <c r="AO46" s="719" t="s">
        <v>1231</v>
      </c>
      <c r="AP46" s="720"/>
      <c r="AQ46" s="369">
        <v>28</v>
      </c>
      <c r="AR46" s="368">
        <v>6.5804</v>
      </c>
      <c r="AS46" s="1885">
        <v>-10</v>
      </c>
      <c r="AT46" s="1882"/>
      <c r="AU46" s="1882"/>
      <c r="AV46" s="1883"/>
      <c r="AW46" s="1883"/>
      <c r="AX46" s="1881"/>
      <c r="AY46" s="27"/>
      <c r="AZ46" s="27"/>
    </row>
    <row r="47" spans="1:52" ht="12" customHeight="1">
      <c r="A47" s="414" t="s">
        <v>158</v>
      </c>
      <c r="B47" s="729"/>
      <c r="C47" s="53">
        <v>21</v>
      </c>
      <c r="D47" s="866">
        <v>5</v>
      </c>
      <c r="E47" s="406" t="s">
        <v>972</v>
      </c>
      <c r="F47" s="407"/>
      <c r="G47" s="649">
        <v>10</v>
      </c>
      <c r="H47" s="647">
        <v>8</v>
      </c>
      <c r="I47" s="414" t="s">
        <v>1385</v>
      </c>
      <c r="J47" s="415"/>
      <c r="K47" s="36">
        <v>25</v>
      </c>
      <c r="L47" s="57">
        <v>5</v>
      </c>
      <c r="M47" s="729" t="s">
        <v>996</v>
      </c>
      <c r="N47" s="415"/>
      <c r="O47" s="36">
        <v>30</v>
      </c>
      <c r="P47" s="268">
        <v>1</v>
      </c>
      <c r="Q47" s="404" t="s">
        <v>1015</v>
      </c>
      <c r="R47" s="405"/>
      <c r="S47" s="47">
        <v>27</v>
      </c>
      <c r="T47" s="48">
        <v>6</v>
      </c>
      <c r="U47" s="742"/>
      <c r="V47" s="742"/>
      <c r="W47" s="40"/>
      <c r="X47" s="334"/>
      <c r="Y47" s="396"/>
      <c r="Z47" s="397"/>
      <c r="AA47" s="649"/>
      <c r="AB47" s="647"/>
      <c r="AC47" s="336" t="s">
        <v>287</v>
      </c>
      <c r="AD47" s="332"/>
      <c r="AE47" s="37">
        <v>33</v>
      </c>
      <c r="AF47" s="334">
        <v>234</v>
      </c>
      <c r="AG47" s="412" t="s">
        <v>1043</v>
      </c>
      <c r="AH47" s="413"/>
      <c r="AI47" s="264">
        <v>29</v>
      </c>
      <c r="AJ47" s="263">
        <v>175</v>
      </c>
      <c r="AK47" s="400" t="s">
        <v>85</v>
      </c>
      <c r="AL47" s="401"/>
      <c r="AM47" s="278">
        <v>24</v>
      </c>
      <c r="AN47" s="333">
        <v>7.8333</v>
      </c>
      <c r="AO47" s="1867" t="s">
        <v>91</v>
      </c>
      <c r="AP47" s="1868"/>
      <c r="AQ47" s="55">
        <v>25</v>
      </c>
      <c r="AR47" s="1872">
        <v>6.51</v>
      </c>
      <c r="AS47" s="1886" t="s">
        <v>413</v>
      </c>
      <c r="AT47" s="1882"/>
      <c r="AU47" s="1882"/>
      <c r="AV47" s="1883"/>
      <c r="AW47" s="1883"/>
      <c r="AX47" s="1881"/>
      <c r="AY47" s="27"/>
      <c r="AZ47" s="27"/>
    </row>
    <row r="48" spans="1:52" ht="12" customHeight="1">
      <c r="A48" s="336" t="s">
        <v>280</v>
      </c>
      <c r="B48" s="743"/>
      <c r="C48" s="37">
        <v>26</v>
      </c>
      <c r="D48" s="334">
        <v>5</v>
      </c>
      <c r="E48" s="406" t="s">
        <v>970</v>
      </c>
      <c r="F48" s="407"/>
      <c r="G48" s="649">
        <v>6</v>
      </c>
      <c r="H48" s="647">
        <v>6</v>
      </c>
      <c r="I48" s="404" t="s">
        <v>640</v>
      </c>
      <c r="J48" s="405"/>
      <c r="K48" s="47">
        <v>26</v>
      </c>
      <c r="L48" s="48">
        <v>5</v>
      </c>
      <c r="M48" s="741" t="s">
        <v>1009</v>
      </c>
      <c r="N48" s="741"/>
      <c r="O48" s="330">
        <v>32</v>
      </c>
      <c r="P48" s="1498">
        <v>1</v>
      </c>
      <c r="Q48" s="404" t="s">
        <v>1362</v>
      </c>
      <c r="R48" s="405"/>
      <c r="S48" s="47">
        <v>12</v>
      </c>
      <c r="T48" s="48">
        <v>5</v>
      </c>
      <c r="U48" s="998"/>
      <c r="V48" s="720"/>
      <c r="W48" s="369"/>
      <c r="X48" s="368"/>
      <c r="Y48" s="396"/>
      <c r="Z48" s="397"/>
      <c r="AA48" s="649"/>
      <c r="AB48" s="647"/>
      <c r="AC48" s="400" t="s">
        <v>1009</v>
      </c>
      <c r="AD48" s="401"/>
      <c r="AE48" s="278">
        <v>32</v>
      </c>
      <c r="AF48" s="333">
        <v>218.75</v>
      </c>
      <c r="AG48" s="410" t="s">
        <v>289</v>
      </c>
      <c r="AH48" s="411"/>
      <c r="AI48" s="39">
        <v>30</v>
      </c>
      <c r="AJ48" s="46">
        <v>174.75</v>
      </c>
      <c r="AK48" s="1071" t="s">
        <v>90</v>
      </c>
      <c r="AL48" s="1072"/>
      <c r="AM48" s="56">
        <v>28</v>
      </c>
      <c r="AN48" s="872">
        <v>7.8036</v>
      </c>
      <c r="AO48" s="404" t="s">
        <v>1015</v>
      </c>
      <c r="AP48" s="405"/>
      <c r="AQ48" s="47">
        <v>27</v>
      </c>
      <c r="AR48" s="48">
        <v>6.4815</v>
      </c>
      <c r="AS48" s="1886" t="s">
        <v>413</v>
      </c>
      <c r="AT48" s="1882"/>
      <c r="AU48" s="1882"/>
      <c r="AV48" s="1883"/>
      <c r="AW48" s="1883"/>
      <c r="AX48" s="1881"/>
      <c r="AY48" s="27"/>
      <c r="AZ48" s="27"/>
    </row>
    <row r="49" spans="1:52" ht="12" customHeight="1">
      <c r="A49" s="404" t="s">
        <v>1128</v>
      </c>
      <c r="B49" s="722"/>
      <c r="C49" s="47">
        <v>27</v>
      </c>
      <c r="D49" s="338">
        <v>5</v>
      </c>
      <c r="E49" s="406" t="s">
        <v>1154</v>
      </c>
      <c r="F49" s="407"/>
      <c r="G49" s="649">
        <v>13</v>
      </c>
      <c r="H49" s="647">
        <v>9</v>
      </c>
      <c r="I49" s="336" t="s">
        <v>84</v>
      </c>
      <c r="J49" s="332"/>
      <c r="K49" s="37">
        <v>29</v>
      </c>
      <c r="L49" s="38">
        <v>5</v>
      </c>
      <c r="M49" s="998" t="s">
        <v>1003</v>
      </c>
      <c r="N49" s="720"/>
      <c r="O49" s="369">
        <v>32</v>
      </c>
      <c r="P49" s="1069">
        <v>1</v>
      </c>
      <c r="Q49" s="398" t="s">
        <v>1339</v>
      </c>
      <c r="R49" s="399"/>
      <c r="S49" s="40">
        <v>14</v>
      </c>
      <c r="T49" s="49">
        <v>5</v>
      </c>
      <c r="U49" s="1612"/>
      <c r="V49" s="1582"/>
      <c r="W49" s="1573"/>
      <c r="X49" s="1372"/>
      <c r="Y49" s="396"/>
      <c r="Z49" s="397"/>
      <c r="AA49" s="649"/>
      <c r="AB49" s="647"/>
      <c r="AC49" s="402" t="s">
        <v>90</v>
      </c>
      <c r="AD49" s="403"/>
      <c r="AE49" s="42">
        <v>28</v>
      </c>
      <c r="AF49" s="679">
        <v>218.5</v>
      </c>
      <c r="AG49" s="402" t="s">
        <v>309</v>
      </c>
      <c r="AH49" s="403"/>
      <c r="AI49" s="42">
        <v>29</v>
      </c>
      <c r="AJ49" s="49">
        <v>173.75</v>
      </c>
      <c r="AK49" s="715" t="s">
        <v>82</v>
      </c>
      <c r="AL49" s="716"/>
      <c r="AM49" s="732">
        <v>24</v>
      </c>
      <c r="AN49" s="733">
        <v>7.75</v>
      </c>
      <c r="AO49" s="414" t="s">
        <v>962</v>
      </c>
      <c r="AP49" s="415"/>
      <c r="AQ49" s="36">
        <v>17</v>
      </c>
      <c r="AR49" s="57">
        <v>6.4706</v>
      </c>
      <c r="AS49" s="1886" t="s">
        <v>413</v>
      </c>
      <c r="AT49" s="1882"/>
      <c r="AU49" s="1882"/>
      <c r="AV49" s="1883"/>
      <c r="AW49" s="1883"/>
      <c r="AX49" s="1881"/>
      <c r="AY49" s="27"/>
      <c r="AZ49" s="27"/>
    </row>
    <row r="50" spans="1:52" ht="12" customHeight="1">
      <c r="A50" s="402" t="s">
        <v>1036</v>
      </c>
      <c r="B50" s="740"/>
      <c r="C50" s="42">
        <v>12</v>
      </c>
      <c r="D50" s="679">
        <v>4</v>
      </c>
      <c r="E50" s="406" t="s">
        <v>971</v>
      </c>
      <c r="F50" s="407"/>
      <c r="G50" s="649">
        <v>9</v>
      </c>
      <c r="H50" s="647">
        <v>7</v>
      </c>
      <c r="I50" s="414" t="s">
        <v>230</v>
      </c>
      <c r="J50" s="415"/>
      <c r="K50" s="36">
        <v>30</v>
      </c>
      <c r="L50" s="57">
        <v>5</v>
      </c>
      <c r="M50" s="998" t="s">
        <v>286</v>
      </c>
      <c r="N50" s="720"/>
      <c r="O50" s="369">
        <v>34</v>
      </c>
      <c r="P50" s="1069">
        <v>1</v>
      </c>
      <c r="Q50" s="715" t="s">
        <v>1350</v>
      </c>
      <c r="R50" s="716"/>
      <c r="S50" s="732">
        <v>15</v>
      </c>
      <c r="T50" s="733">
        <v>5</v>
      </c>
      <c r="U50" s="740"/>
      <c r="V50" s="403"/>
      <c r="W50" s="89"/>
      <c r="X50" s="679"/>
      <c r="Y50" s="396"/>
      <c r="Z50" s="397"/>
      <c r="AA50" s="649"/>
      <c r="AB50" s="647"/>
      <c r="AC50" s="410" t="s">
        <v>17</v>
      </c>
      <c r="AD50" s="411"/>
      <c r="AE50" s="39">
        <v>27</v>
      </c>
      <c r="AF50" s="46">
        <v>214.5</v>
      </c>
      <c r="AG50" s="336" t="s">
        <v>1007</v>
      </c>
      <c r="AH50" s="332"/>
      <c r="AI50" s="37">
        <v>24</v>
      </c>
      <c r="AJ50" s="38">
        <v>172</v>
      </c>
      <c r="AK50" s="1037" t="s">
        <v>285</v>
      </c>
      <c r="AL50" s="1038"/>
      <c r="AM50" s="129">
        <v>26</v>
      </c>
      <c r="AN50" s="1336">
        <v>7.7404</v>
      </c>
      <c r="AO50" s="655" t="s">
        <v>231</v>
      </c>
      <c r="AP50" s="654"/>
      <c r="AQ50" s="653">
        <v>30</v>
      </c>
      <c r="AR50" s="646">
        <v>6.4417</v>
      </c>
      <c r="AS50" s="1885">
        <v>-26</v>
      </c>
      <c r="AT50" s="1882"/>
      <c r="AU50" s="1882"/>
      <c r="AV50" s="1883"/>
      <c r="AW50" s="1883"/>
      <c r="AX50" s="1881"/>
      <c r="AY50" s="27"/>
      <c r="AZ50" s="27"/>
    </row>
    <row r="51" spans="1:52" ht="12" customHeight="1">
      <c r="A51" s="402" t="s">
        <v>307</v>
      </c>
      <c r="B51" s="740"/>
      <c r="C51" s="56">
        <v>13</v>
      </c>
      <c r="D51" s="872">
        <v>4</v>
      </c>
      <c r="E51" s="406" t="s">
        <v>1153</v>
      </c>
      <c r="F51" s="407"/>
      <c r="G51" s="649">
        <v>4</v>
      </c>
      <c r="H51" s="647">
        <v>4</v>
      </c>
      <c r="I51" s="414" t="s">
        <v>996</v>
      </c>
      <c r="J51" s="415"/>
      <c r="K51" s="36">
        <v>30</v>
      </c>
      <c r="L51" s="57">
        <v>5</v>
      </c>
      <c r="M51" s="420"/>
      <c r="N51" s="407"/>
      <c r="O51" s="649"/>
      <c r="P51" s="724"/>
      <c r="Q51" s="404" t="s">
        <v>1032</v>
      </c>
      <c r="R51" s="405"/>
      <c r="S51" s="47">
        <v>16</v>
      </c>
      <c r="T51" s="48">
        <v>5</v>
      </c>
      <c r="U51" s="743"/>
      <c r="V51" s="743"/>
      <c r="W51" s="37"/>
      <c r="X51" s="334"/>
      <c r="Y51" s="396"/>
      <c r="Z51" s="397"/>
      <c r="AA51" s="649"/>
      <c r="AB51" s="647"/>
      <c r="AC51" s="715" t="s">
        <v>81</v>
      </c>
      <c r="AD51" s="716"/>
      <c r="AE51" s="732">
        <v>29</v>
      </c>
      <c r="AF51" s="677">
        <v>213</v>
      </c>
      <c r="AG51" s="404" t="s">
        <v>1040</v>
      </c>
      <c r="AH51" s="405"/>
      <c r="AI51" s="47">
        <v>24</v>
      </c>
      <c r="AJ51" s="48">
        <v>166.5</v>
      </c>
      <c r="AK51" s="412" t="s">
        <v>1044</v>
      </c>
      <c r="AL51" s="413"/>
      <c r="AM51" s="264">
        <v>17</v>
      </c>
      <c r="AN51" s="339">
        <v>7.6324</v>
      </c>
      <c r="AO51" s="719" t="s">
        <v>1060</v>
      </c>
      <c r="AP51" s="720"/>
      <c r="AQ51" s="1069">
        <v>23</v>
      </c>
      <c r="AR51" s="1871">
        <v>6.413</v>
      </c>
      <c r="AS51" s="1885">
        <v>-14</v>
      </c>
      <c r="AT51" s="1882"/>
      <c r="AU51" s="1882"/>
      <c r="AV51" s="1883"/>
      <c r="AW51" s="1883"/>
      <c r="AX51" s="1881"/>
      <c r="AY51" s="27"/>
      <c r="AZ51" s="27"/>
    </row>
    <row r="52" spans="1:52" ht="12" customHeight="1">
      <c r="A52" s="412" t="s">
        <v>308</v>
      </c>
      <c r="B52" s="738"/>
      <c r="C52" s="275">
        <v>15</v>
      </c>
      <c r="D52" s="737">
        <v>4</v>
      </c>
      <c r="E52" s="406" t="s">
        <v>975</v>
      </c>
      <c r="F52" s="407"/>
      <c r="G52" s="649">
        <v>5</v>
      </c>
      <c r="H52" s="647">
        <v>4</v>
      </c>
      <c r="I52" s="412" t="s">
        <v>1389</v>
      </c>
      <c r="J52" s="413"/>
      <c r="K52" s="264">
        <v>32</v>
      </c>
      <c r="L52" s="263">
        <v>5</v>
      </c>
      <c r="M52" s="420"/>
      <c r="N52" s="407"/>
      <c r="O52" s="649"/>
      <c r="P52" s="724"/>
      <c r="Q52" s="402" t="s">
        <v>179</v>
      </c>
      <c r="R52" s="403"/>
      <c r="S52" s="42">
        <v>19</v>
      </c>
      <c r="T52" s="49">
        <v>5</v>
      </c>
      <c r="U52" s="1611"/>
      <c r="V52" s="397"/>
      <c r="W52" s="649"/>
      <c r="X52" s="647"/>
      <c r="Y52" s="396"/>
      <c r="Z52" s="397"/>
      <c r="AA52" s="649"/>
      <c r="AB52" s="647"/>
      <c r="AC52" s="412" t="s">
        <v>283</v>
      </c>
      <c r="AD52" s="413"/>
      <c r="AE52" s="264">
        <v>29</v>
      </c>
      <c r="AF52" s="339">
        <v>204.25</v>
      </c>
      <c r="AG52" s="414" t="s">
        <v>1344</v>
      </c>
      <c r="AH52" s="415"/>
      <c r="AI52" s="36">
        <v>26</v>
      </c>
      <c r="AJ52" s="57">
        <v>165.75</v>
      </c>
      <c r="AK52" s="719" t="s">
        <v>79</v>
      </c>
      <c r="AL52" s="720"/>
      <c r="AM52" s="369">
        <v>31</v>
      </c>
      <c r="AN52" s="668">
        <v>7.5806</v>
      </c>
      <c r="AO52" s="400" t="s">
        <v>1016</v>
      </c>
      <c r="AP52" s="401"/>
      <c r="AQ52" s="278">
        <v>31</v>
      </c>
      <c r="AR52" s="321">
        <v>6.3952</v>
      </c>
      <c r="AS52" s="1885">
        <v>-6</v>
      </c>
      <c r="AT52" s="1882"/>
      <c r="AU52" s="1882"/>
      <c r="AV52" s="1883"/>
      <c r="AW52" s="1883"/>
      <c r="AX52" s="1881"/>
      <c r="AY52" s="27"/>
      <c r="AZ52" s="27"/>
    </row>
    <row r="53" spans="1:52" ht="12" customHeight="1" thickBot="1">
      <c r="A53" s="404" t="s">
        <v>1334</v>
      </c>
      <c r="B53" s="722"/>
      <c r="C53" s="47">
        <v>18</v>
      </c>
      <c r="D53" s="338">
        <v>4</v>
      </c>
      <c r="E53" s="408" t="s">
        <v>973</v>
      </c>
      <c r="F53" s="409"/>
      <c r="G53" s="650">
        <v>3</v>
      </c>
      <c r="H53" s="651">
        <v>0</v>
      </c>
      <c r="I53" s="719" t="s">
        <v>641</v>
      </c>
      <c r="J53" s="720"/>
      <c r="K53" s="369">
        <v>33</v>
      </c>
      <c r="L53" s="368">
        <v>5</v>
      </c>
      <c r="M53" s="421"/>
      <c r="N53" s="419"/>
      <c r="O53" s="650"/>
      <c r="P53" s="1070"/>
      <c r="Q53" s="404" t="s">
        <v>1443</v>
      </c>
      <c r="R53" s="405"/>
      <c r="S53" s="47">
        <v>20</v>
      </c>
      <c r="T53" s="38">
        <v>5</v>
      </c>
      <c r="U53" s="421"/>
      <c r="V53" s="419"/>
      <c r="W53" s="650"/>
      <c r="X53" s="651"/>
      <c r="Y53" s="418"/>
      <c r="Z53" s="419"/>
      <c r="AA53" s="650"/>
      <c r="AB53" s="651"/>
      <c r="AC53" s="1095" t="s">
        <v>285</v>
      </c>
      <c r="AD53" s="1096"/>
      <c r="AE53" s="709">
        <v>26</v>
      </c>
      <c r="AF53" s="1097">
        <v>201.25</v>
      </c>
      <c r="AG53" s="1849" t="s">
        <v>1345</v>
      </c>
      <c r="AH53" s="1850"/>
      <c r="AI53" s="62">
        <v>26</v>
      </c>
      <c r="AJ53" s="639">
        <v>164.75</v>
      </c>
      <c r="AK53" s="719" t="s">
        <v>286</v>
      </c>
      <c r="AL53" s="720"/>
      <c r="AM53" s="369">
        <v>34</v>
      </c>
      <c r="AN53" s="668">
        <v>7.4853</v>
      </c>
      <c r="AO53" s="1095" t="s">
        <v>1012</v>
      </c>
      <c r="AP53" s="1096"/>
      <c r="AQ53" s="709">
        <v>32</v>
      </c>
      <c r="AR53" s="633">
        <v>6.3906</v>
      </c>
      <c r="AS53" s="1885">
        <v>-5</v>
      </c>
      <c r="AT53" s="1882"/>
      <c r="AU53" s="1882"/>
      <c r="AV53" s="1883"/>
      <c r="AW53" s="1883"/>
      <c r="AX53" s="1881"/>
      <c r="AY53" s="27"/>
      <c r="AZ53" s="27"/>
    </row>
    <row r="54" spans="1:52" ht="12" customHeight="1" thickBot="1">
      <c r="A54" s="412" t="s">
        <v>1008</v>
      </c>
      <c r="B54" s="738"/>
      <c r="C54" s="264">
        <v>23</v>
      </c>
      <c r="D54" s="339">
        <v>4</v>
      </c>
      <c r="E54" s="27"/>
      <c r="F54" s="27"/>
      <c r="G54" s="27"/>
      <c r="H54" s="27"/>
      <c r="I54" s="719" t="s">
        <v>1364</v>
      </c>
      <c r="J54" s="720"/>
      <c r="K54" s="369">
        <v>11</v>
      </c>
      <c r="L54" s="368">
        <v>4</v>
      </c>
      <c r="M54" s="27"/>
      <c r="N54" s="27"/>
      <c r="O54" s="27"/>
      <c r="P54" s="27"/>
      <c r="Q54" s="410" t="s">
        <v>1047</v>
      </c>
      <c r="R54" s="411"/>
      <c r="S54" s="39">
        <v>20</v>
      </c>
      <c r="T54" s="46">
        <v>5</v>
      </c>
      <c r="U54" s="27"/>
      <c r="V54" s="27"/>
      <c r="W54" s="27"/>
      <c r="X54" s="27"/>
      <c r="Y54" s="27"/>
      <c r="Z54" s="27"/>
      <c r="AA54" s="27"/>
      <c r="AB54" s="27"/>
      <c r="AC54" s="2127" t="s">
        <v>1155</v>
      </c>
      <c r="AD54" s="2128"/>
      <c r="AE54" s="2128"/>
      <c r="AF54" s="2129"/>
      <c r="AG54" s="27"/>
      <c r="AH54" s="27"/>
      <c r="AI54" s="27"/>
      <c r="AJ54" s="27"/>
      <c r="AK54" s="2127" t="s">
        <v>1155</v>
      </c>
      <c r="AL54" s="2128"/>
      <c r="AM54" s="2128"/>
      <c r="AN54" s="2129"/>
      <c r="AO54" s="27"/>
      <c r="AP54" s="27"/>
      <c r="AQ54" s="27"/>
      <c r="AR54" s="27"/>
      <c r="AS54" s="27"/>
      <c r="AT54" s="1881"/>
      <c r="AU54" s="1881"/>
      <c r="AV54" s="1881"/>
      <c r="AW54" s="1881"/>
      <c r="AX54" s="1881"/>
      <c r="AY54" s="27"/>
      <c r="AZ54" s="27"/>
    </row>
    <row r="55" spans="1:52" ht="12" customHeight="1" thickBot="1">
      <c r="A55" s="414" t="s">
        <v>1385</v>
      </c>
      <c r="B55" s="729"/>
      <c r="C55" s="36">
        <v>25</v>
      </c>
      <c r="D55" s="335">
        <v>4</v>
      </c>
      <c r="E55" s="27"/>
      <c r="F55" s="27"/>
      <c r="G55" s="27"/>
      <c r="H55" s="27"/>
      <c r="I55" s="715" t="s">
        <v>989</v>
      </c>
      <c r="J55" s="716"/>
      <c r="K55" s="732">
        <v>12</v>
      </c>
      <c r="L55" s="733">
        <v>4</v>
      </c>
      <c r="M55" s="27"/>
      <c r="N55" s="27"/>
      <c r="O55" s="27"/>
      <c r="P55" s="27"/>
      <c r="Q55" s="412" t="s">
        <v>319</v>
      </c>
      <c r="R55" s="413"/>
      <c r="S55" s="264">
        <v>21</v>
      </c>
      <c r="T55" s="263">
        <v>5</v>
      </c>
      <c r="U55" s="27"/>
      <c r="V55" s="27"/>
      <c r="W55" s="27"/>
      <c r="X55" s="27"/>
      <c r="Y55" s="27"/>
      <c r="Z55" s="27"/>
      <c r="AA55" s="27"/>
      <c r="AB55" s="27"/>
      <c r="AC55" s="2130" t="s">
        <v>1442</v>
      </c>
      <c r="AD55" s="2131"/>
      <c r="AE55" s="30" t="s">
        <v>343</v>
      </c>
      <c r="AF55" s="30" t="s">
        <v>349</v>
      </c>
      <c r="AG55" s="27"/>
      <c r="AH55" s="27"/>
      <c r="AI55" s="27"/>
      <c r="AJ55" s="27"/>
      <c r="AK55" s="2130" t="s">
        <v>1442</v>
      </c>
      <c r="AL55" s="2131"/>
      <c r="AM55" s="30" t="s">
        <v>343</v>
      </c>
      <c r="AN55" s="30" t="s">
        <v>453</v>
      </c>
      <c r="AO55" s="27"/>
      <c r="AP55" s="27"/>
      <c r="AQ55" s="27"/>
      <c r="AR55" s="27"/>
      <c r="AS55" s="27"/>
      <c r="AT55" s="1881"/>
      <c r="AU55" s="1881"/>
      <c r="AV55" s="1881"/>
      <c r="AW55" s="1881"/>
      <c r="AX55" s="1881"/>
      <c r="AY55" s="27"/>
      <c r="AZ55" s="27"/>
    </row>
    <row r="56" spans="1:52" ht="12" customHeight="1">
      <c r="A56" s="414" t="s">
        <v>1344</v>
      </c>
      <c r="B56" s="729"/>
      <c r="C56" s="53">
        <v>26</v>
      </c>
      <c r="D56" s="866">
        <v>4</v>
      </c>
      <c r="E56" s="27"/>
      <c r="F56" s="27"/>
      <c r="G56" s="27"/>
      <c r="H56" s="27"/>
      <c r="I56" s="406" t="s">
        <v>301</v>
      </c>
      <c r="J56" s="407"/>
      <c r="K56" s="43">
        <v>17</v>
      </c>
      <c r="L56" s="44">
        <v>4</v>
      </c>
      <c r="M56" s="422" t="s">
        <v>969</v>
      </c>
      <c r="N56" s="422"/>
      <c r="O56" s="1440">
        <v>6</v>
      </c>
      <c r="P56" s="1440">
        <v>10</v>
      </c>
      <c r="Q56" s="336" t="s">
        <v>320</v>
      </c>
      <c r="R56" s="332"/>
      <c r="S56" s="37">
        <v>22</v>
      </c>
      <c r="T56" s="38">
        <v>5</v>
      </c>
      <c r="U56" s="27"/>
      <c r="V56" s="27"/>
      <c r="W56" s="27"/>
      <c r="X56" s="27"/>
      <c r="Y56" s="27"/>
      <c r="Z56" s="27"/>
      <c r="AA56" s="27"/>
      <c r="AB56" s="27"/>
      <c r="AC56" s="1107" t="s">
        <v>145</v>
      </c>
      <c r="AD56" s="1100"/>
      <c r="AE56" s="1104">
        <v>36</v>
      </c>
      <c r="AF56" s="1103">
        <v>18.75</v>
      </c>
      <c r="AG56" s="422" t="s">
        <v>1154</v>
      </c>
      <c r="AH56" s="422"/>
      <c r="AI56" s="422">
        <v>7</v>
      </c>
      <c r="AJ56" s="27">
        <f>(AJ8+AJ15+AJ18+AJ22+AJ25+AJ35+AJ37)/7</f>
        <v>200</v>
      </c>
      <c r="AK56" s="1107" t="s">
        <v>145</v>
      </c>
      <c r="AL56" s="1100"/>
      <c r="AM56" s="1104">
        <v>36</v>
      </c>
      <c r="AN56" s="1103">
        <v>0.5208</v>
      </c>
      <c r="AO56" s="422" t="s">
        <v>972</v>
      </c>
      <c r="AP56" s="422"/>
      <c r="AQ56" s="1869">
        <v>5</v>
      </c>
      <c r="AR56" s="1870">
        <f>(AR8+AR11+AR16+AR21+AR51)/5</f>
        <v>7.292240000000001</v>
      </c>
      <c r="AS56" s="27"/>
      <c r="AT56" s="1881"/>
      <c r="AU56" s="1881"/>
      <c r="AV56" s="1881"/>
      <c r="AW56" s="1881"/>
      <c r="AX56" s="1881"/>
      <c r="AY56" s="27"/>
      <c r="AZ56" s="27"/>
    </row>
    <row r="57" spans="1:52" ht="12" customHeight="1">
      <c r="A57" s="400" t="s">
        <v>642</v>
      </c>
      <c r="B57" s="741"/>
      <c r="C57" s="323">
        <v>28</v>
      </c>
      <c r="D57" s="669">
        <v>4</v>
      </c>
      <c r="E57" s="27"/>
      <c r="F57" s="27"/>
      <c r="G57" s="27"/>
      <c r="H57" s="27"/>
      <c r="I57" s="400" t="s">
        <v>314</v>
      </c>
      <c r="J57" s="401"/>
      <c r="K57" s="278">
        <v>18</v>
      </c>
      <c r="L57" s="321">
        <v>4</v>
      </c>
      <c r="M57" s="422" t="s">
        <v>973</v>
      </c>
      <c r="N57" s="422"/>
      <c r="O57" s="1440">
        <v>7</v>
      </c>
      <c r="P57" s="1440">
        <v>9</v>
      </c>
      <c r="Q57" s="414" t="s">
        <v>1228</v>
      </c>
      <c r="R57" s="415"/>
      <c r="S57" s="36">
        <v>22</v>
      </c>
      <c r="T57" s="57">
        <v>5</v>
      </c>
      <c r="U57" s="27"/>
      <c r="V57" s="27"/>
      <c r="W57" s="27"/>
      <c r="X57" s="27"/>
      <c r="Y57" s="27"/>
      <c r="Z57" s="27"/>
      <c r="AA57" s="27"/>
      <c r="AB57" s="27"/>
      <c r="AC57" s="1011" t="s">
        <v>147</v>
      </c>
      <c r="AD57" s="1043"/>
      <c r="AE57" s="1030">
        <v>36</v>
      </c>
      <c r="AF57" s="1839">
        <v>13.5</v>
      </c>
      <c r="AG57" s="422" t="s">
        <v>336</v>
      </c>
      <c r="AH57" s="422"/>
      <c r="AI57" s="422">
        <v>6</v>
      </c>
      <c r="AJ57" s="1851">
        <f>(AJ5+AJ6+AJ8+AJ10+AJ20+AJ33)/6</f>
        <v>221.54166666666666</v>
      </c>
      <c r="AK57" s="1011" t="s">
        <v>147</v>
      </c>
      <c r="AL57" s="1043"/>
      <c r="AM57" s="1030">
        <v>36</v>
      </c>
      <c r="AN57" s="1839">
        <v>0.375</v>
      </c>
      <c r="AO57" s="422" t="s">
        <v>974</v>
      </c>
      <c r="AP57" s="422"/>
      <c r="AQ57" s="1869">
        <v>4</v>
      </c>
      <c r="AR57" s="1870">
        <f>(AR9+AR18+AR26+AR27)/4</f>
        <v>7.281</v>
      </c>
      <c r="AS57" s="27"/>
      <c r="AT57" s="1881"/>
      <c r="AU57" s="1881"/>
      <c r="AV57" s="1881"/>
      <c r="AW57" s="1881"/>
      <c r="AX57" s="1881"/>
      <c r="AY57" s="27"/>
      <c r="AZ57" s="27"/>
    </row>
    <row r="58" spans="1:52" ht="12" customHeight="1">
      <c r="A58" s="715" t="s">
        <v>1006</v>
      </c>
      <c r="B58" s="739"/>
      <c r="C58" s="732">
        <v>29</v>
      </c>
      <c r="D58" s="677">
        <v>4</v>
      </c>
      <c r="E58" s="27"/>
      <c r="F58" s="27"/>
      <c r="G58" s="27"/>
      <c r="H58" s="27"/>
      <c r="I58" s="414" t="s">
        <v>1020</v>
      </c>
      <c r="J58" s="415"/>
      <c r="K58" s="36">
        <v>23</v>
      </c>
      <c r="L58" s="57">
        <v>4</v>
      </c>
      <c r="M58" s="422" t="s">
        <v>336</v>
      </c>
      <c r="N58" s="422"/>
      <c r="O58" s="1440">
        <v>7</v>
      </c>
      <c r="P58" s="1440">
        <v>7</v>
      </c>
      <c r="Q58" s="336" t="s">
        <v>1007</v>
      </c>
      <c r="R58" s="332"/>
      <c r="S58" s="37">
        <v>24</v>
      </c>
      <c r="T58" s="38">
        <v>5</v>
      </c>
      <c r="U58" s="27"/>
      <c r="V58" s="27"/>
      <c r="W58" s="27"/>
      <c r="X58" s="27"/>
      <c r="Y58" s="27"/>
      <c r="Z58" s="27"/>
      <c r="AA58" s="27"/>
      <c r="AB58" s="27"/>
      <c r="AC58" s="1106" t="s">
        <v>146</v>
      </c>
      <c r="AD58" s="1101"/>
      <c r="AE58" s="1105">
        <v>36</v>
      </c>
      <c r="AF58" s="1102">
        <v>13</v>
      </c>
      <c r="AG58" s="422" t="s">
        <v>1153</v>
      </c>
      <c r="AH58" s="422"/>
      <c r="AI58" s="422">
        <v>6</v>
      </c>
      <c r="AJ58" s="27">
        <f>(AJ6+AJ10+AJ17+AJ22+AJ43+AJ47)/6</f>
        <v>201.79166666666666</v>
      </c>
      <c r="AK58" s="1106" t="s">
        <v>146</v>
      </c>
      <c r="AL58" s="1101"/>
      <c r="AM58" s="1105">
        <v>36</v>
      </c>
      <c r="AN58" s="1102">
        <v>0.3611</v>
      </c>
      <c r="AO58" s="422" t="s">
        <v>336</v>
      </c>
      <c r="AP58" s="422"/>
      <c r="AQ58" s="1869">
        <v>6</v>
      </c>
      <c r="AR58" s="1870">
        <f>(AR4+AR13+AR14+AR29+AR46+AR51)/6</f>
        <v>7.2251666666666665</v>
      </c>
      <c r="AS58" s="27"/>
      <c r="AT58" s="1881"/>
      <c r="AU58" s="1881"/>
      <c r="AV58" s="1881"/>
      <c r="AW58" s="1881"/>
      <c r="AX58" s="1881"/>
      <c r="AY58" s="27"/>
      <c r="AZ58" s="27"/>
    </row>
    <row r="59" spans="1:52" ht="12" customHeight="1">
      <c r="A59" s="336" t="s">
        <v>84</v>
      </c>
      <c r="B59" s="743"/>
      <c r="C59" s="37">
        <v>29</v>
      </c>
      <c r="D59" s="334">
        <v>4</v>
      </c>
      <c r="E59" s="27"/>
      <c r="F59" s="27"/>
      <c r="G59" s="27"/>
      <c r="H59" s="27"/>
      <c r="I59" s="404" t="s">
        <v>1126</v>
      </c>
      <c r="J59" s="405"/>
      <c r="K59" s="47">
        <v>24</v>
      </c>
      <c r="L59" s="368">
        <v>4</v>
      </c>
      <c r="M59" s="422" t="s">
        <v>970</v>
      </c>
      <c r="N59" s="422"/>
      <c r="O59" s="1440">
        <v>6</v>
      </c>
      <c r="P59" s="1440">
        <v>7</v>
      </c>
      <c r="Q59" s="404" t="s">
        <v>1040</v>
      </c>
      <c r="R59" s="405"/>
      <c r="S59" s="47">
        <v>24</v>
      </c>
      <c r="T59" s="48">
        <v>5</v>
      </c>
      <c r="U59" s="27"/>
      <c r="V59" s="27"/>
      <c r="W59" s="27"/>
      <c r="X59" s="27"/>
      <c r="Y59" s="27"/>
      <c r="Z59" s="27"/>
      <c r="AA59" s="27"/>
      <c r="AB59" s="27"/>
      <c r="AC59" s="1840" t="s">
        <v>182</v>
      </c>
      <c r="AD59" s="716"/>
      <c r="AE59" s="1573">
        <v>36</v>
      </c>
      <c r="AF59" s="338">
        <v>12</v>
      </c>
      <c r="AG59" s="422" t="s">
        <v>970</v>
      </c>
      <c r="AH59" s="422"/>
      <c r="AI59" s="422">
        <v>6</v>
      </c>
      <c r="AJ59" s="27">
        <f>(AJ15+AJ18+AJ22+AJ35+AJ41+AJ50)/6</f>
        <v>190.5</v>
      </c>
      <c r="AK59" s="1840" t="s">
        <v>182</v>
      </c>
      <c r="AL59" s="716"/>
      <c r="AM59" s="1573">
        <v>36</v>
      </c>
      <c r="AN59" s="338">
        <v>0.3333</v>
      </c>
      <c r="AO59" s="422" t="s">
        <v>971</v>
      </c>
      <c r="AP59" s="422"/>
      <c r="AQ59" s="1869">
        <v>4</v>
      </c>
      <c r="AR59" s="27">
        <f>(AR6+AR19+AR32+AR36)/4</f>
        <v>7.202299999999999</v>
      </c>
      <c r="AS59" s="27"/>
      <c r="AT59" s="1881"/>
      <c r="AU59" s="1881"/>
      <c r="AV59" s="1881"/>
      <c r="AW59" s="1881"/>
      <c r="AX59" s="1881"/>
      <c r="AY59" s="27"/>
      <c r="AZ59" s="27"/>
    </row>
    <row r="60" spans="1:52" ht="12" customHeight="1" thickBot="1">
      <c r="A60" s="412" t="s">
        <v>281</v>
      </c>
      <c r="B60" s="738"/>
      <c r="C60" s="264">
        <v>36</v>
      </c>
      <c r="D60" s="339">
        <v>4</v>
      </c>
      <c r="E60" s="27"/>
      <c r="F60" s="27"/>
      <c r="G60" s="27"/>
      <c r="H60" s="27"/>
      <c r="I60" s="1012" t="s">
        <v>987</v>
      </c>
      <c r="J60" s="1013"/>
      <c r="K60" s="1010">
        <v>25</v>
      </c>
      <c r="L60" s="1014">
        <v>4</v>
      </c>
      <c r="M60" s="422" t="s">
        <v>1154</v>
      </c>
      <c r="N60" s="422"/>
      <c r="O60" s="1440">
        <v>5</v>
      </c>
      <c r="P60" s="1440">
        <v>5</v>
      </c>
      <c r="Q60" s="1502" t="s">
        <v>282</v>
      </c>
      <c r="R60" s="1504"/>
      <c r="S60" s="139">
        <v>25</v>
      </c>
      <c r="T60" s="727">
        <v>5</v>
      </c>
      <c r="U60" s="27"/>
      <c r="V60" s="27"/>
      <c r="W60" s="27"/>
      <c r="X60" s="27"/>
      <c r="Y60" s="27"/>
      <c r="Z60" s="27"/>
      <c r="AA60" s="27"/>
      <c r="AB60" s="27"/>
      <c r="AC60" s="416" t="s">
        <v>148</v>
      </c>
      <c r="AD60" s="417"/>
      <c r="AE60" s="696">
        <v>35</v>
      </c>
      <c r="AF60" s="1094">
        <v>10.25</v>
      </c>
      <c r="AG60" s="422" t="s">
        <v>974</v>
      </c>
      <c r="AH60" s="422"/>
      <c r="AI60" s="422">
        <v>5</v>
      </c>
      <c r="AJ60" s="27">
        <f>(AJ14+AJ22+AJ29+AJ33+AJ41)/5</f>
        <v>191.1</v>
      </c>
      <c r="AK60" s="416" t="s">
        <v>148</v>
      </c>
      <c r="AL60" s="417"/>
      <c r="AM60" s="696">
        <v>35</v>
      </c>
      <c r="AN60" s="1094">
        <v>0.2929</v>
      </c>
      <c r="AO60" s="422" t="s">
        <v>969</v>
      </c>
      <c r="AP60" s="422"/>
      <c r="AQ60" s="1869">
        <v>6</v>
      </c>
      <c r="AR60" s="1870">
        <f>(AR15+AR17+AR20+AR22+AR24+AR38)/6</f>
        <v>7.1672166666666675</v>
      </c>
      <c r="AS60" s="27"/>
      <c r="AT60" s="1881"/>
      <c r="AU60" s="1881"/>
      <c r="AV60" s="1881"/>
      <c r="AW60" s="1881"/>
      <c r="AX60" s="1881"/>
      <c r="AY60" s="27"/>
      <c r="AZ60" s="27"/>
    </row>
    <row r="61" spans="1:52" ht="12" customHeight="1">
      <c r="A61" s="719" t="s">
        <v>1188</v>
      </c>
      <c r="B61" s="998"/>
      <c r="C61" s="375">
        <v>5</v>
      </c>
      <c r="D61" s="1087">
        <v>3</v>
      </c>
      <c r="E61" s="27"/>
      <c r="F61" s="27"/>
      <c r="G61" s="27"/>
      <c r="H61" s="27"/>
      <c r="I61" s="1037" t="s">
        <v>285</v>
      </c>
      <c r="J61" s="1038"/>
      <c r="K61" s="129">
        <v>26</v>
      </c>
      <c r="L61" s="723">
        <v>4</v>
      </c>
      <c r="M61" s="422" t="s">
        <v>972</v>
      </c>
      <c r="N61" s="422"/>
      <c r="O61" s="1440">
        <v>5</v>
      </c>
      <c r="P61" s="1440">
        <v>5</v>
      </c>
      <c r="Q61" s="1063" t="s">
        <v>640</v>
      </c>
      <c r="R61" s="1067"/>
      <c r="S61" s="61">
        <v>26</v>
      </c>
      <c r="T61" s="736">
        <v>5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422" t="s">
        <v>969</v>
      </c>
      <c r="AH61" s="422"/>
      <c r="AI61" s="422">
        <v>5</v>
      </c>
      <c r="AJ61" s="27">
        <f>(AJ5+AJ26+AJ32+AJ43+AJ47)/5</f>
        <v>196.25</v>
      </c>
      <c r="AK61" s="27"/>
      <c r="AL61" s="27"/>
      <c r="AM61" s="27"/>
      <c r="AN61" s="27"/>
      <c r="AO61" s="422" t="s">
        <v>970</v>
      </c>
      <c r="AP61" s="422"/>
      <c r="AQ61" s="1869">
        <v>7</v>
      </c>
      <c r="AR61" s="1870">
        <f>(AR5+AR10+AR31+AR39+AR45+AR47+AR53)/7</f>
        <v>6.968342857142857</v>
      </c>
      <c r="AS61" s="27"/>
      <c r="AT61" s="1881"/>
      <c r="AU61" s="1881"/>
      <c r="AV61" s="1881"/>
      <c r="AW61" s="1881"/>
      <c r="AX61" s="1881"/>
      <c r="AY61" s="27"/>
      <c r="AZ61" s="27"/>
    </row>
    <row r="62" spans="1:52" ht="12" customHeight="1">
      <c r="A62" s="715" t="s">
        <v>1331</v>
      </c>
      <c r="B62" s="739"/>
      <c r="C62" s="732">
        <v>7</v>
      </c>
      <c r="D62" s="677">
        <v>3</v>
      </c>
      <c r="E62" s="27"/>
      <c r="F62" s="27"/>
      <c r="G62" s="27"/>
      <c r="H62" s="27"/>
      <c r="I62" s="1031" t="s">
        <v>176</v>
      </c>
      <c r="J62" s="1032"/>
      <c r="K62" s="198">
        <v>26</v>
      </c>
      <c r="L62" s="857">
        <v>4</v>
      </c>
      <c r="M62" s="422" t="s">
        <v>974</v>
      </c>
      <c r="N62" s="422"/>
      <c r="O62" s="1440">
        <v>4</v>
      </c>
      <c r="P62" s="1440">
        <v>4</v>
      </c>
      <c r="Q62" s="919" t="s">
        <v>230</v>
      </c>
      <c r="R62" s="920"/>
      <c r="S62" s="196">
        <v>30</v>
      </c>
      <c r="T62" s="734">
        <v>5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422" t="s">
        <v>971</v>
      </c>
      <c r="AH62" s="422"/>
      <c r="AI62" s="422">
        <v>4</v>
      </c>
      <c r="AJ62" s="27">
        <f>(AJ14+AJ24+AJ41+AJ44)/4</f>
        <v>190.25</v>
      </c>
      <c r="AK62" s="27"/>
      <c r="AL62" s="27"/>
      <c r="AM62" s="27"/>
      <c r="AN62" s="27"/>
      <c r="AO62" s="422" t="s">
        <v>1153</v>
      </c>
      <c r="AP62" s="422"/>
      <c r="AQ62" s="1869">
        <v>5</v>
      </c>
      <c r="AR62" s="1870">
        <f>(AR12+AR25+AR30+AR42+AR43)/5</f>
        <v>6.95102</v>
      </c>
      <c r="AS62" s="27"/>
      <c r="AT62" s="1881"/>
      <c r="AU62" s="1881"/>
      <c r="AV62" s="1881"/>
      <c r="AW62" s="1881"/>
      <c r="AX62" s="1881"/>
      <c r="AY62" s="27"/>
      <c r="AZ62" s="27"/>
    </row>
    <row r="63" spans="1:52" ht="12" customHeight="1">
      <c r="A63" s="402" t="s">
        <v>1146</v>
      </c>
      <c r="B63" s="740"/>
      <c r="C63" s="42">
        <v>8</v>
      </c>
      <c r="D63" s="679">
        <v>3</v>
      </c>
      <c r="E63" s="27"/>
      <c r="F63" s="27"/>
      <c r="G63" s="27"/>
      <c r="H63" s="27"/>
      <c r="I63" s="404" t="s">
        <v>1128</v>
      </c>
      <c r="J63" s="405"/>
      <c r="K63" s="47">
        <v>26</v>
      </c>
      <c r="L63" s="48">
        <v>4</v>
      </c>
      <c r="M63" s="422" t="s">
        <v>971</v>
      </c>
      <c r="N63" s="422"/>
      <c r="O63" s="1440">
        <v>3</v>
      </c>
      <c r="P63" s="1440">
        <v>4</v>
      </c>
      <c r="Q63" s="410" t="s">
        <v>289</v>
      </c>
      <c r="R63" s="411"/>
      <c r="S63" s="39">
        <v>30</v>
      </c>
      <c r="T63" s="46">
        <v>5</v>
      </c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422" t="s">
        <v>975</v>
      </c>
      <c r="AH63" s="422"/>
      <c r="AI63" s="422">
        <v>4</v>
      </c>
      <c r="AJ63" s="27">
        <f>(AJ29+AJ34+AJ43+AJ49)/4</f>
        <v>179.125</v>
      </c>
      <c r="AK63" s="27"/>
      <c r="AL63" s="27"/>
      <c r="AM63" s="27"/>
      <c r="AN63" s="27"/>
      <c r="AO63" s="422" t="s">
        <v>1154</v>
      </c>
      <c r="AP63" s="422"/>
      <c r="AQ63" s="1869">
        <v>6</v>
      </c>
      <c r="AR63" s="1870">
        <f>(AR7+AR23+AR35+AR44+AR50+AR52)/6</f>
        <v>6.867466666666666</v>
      </c>
      <c r="AS63" s="27"/>
      <c r="AT63" s="1881"/>
      <c r="AU63" s="1881"/>
      <c r="AV63" s="1881"/>
      <c r="AW63" s="1881"/>
      <c r="AX63" s="1881"/>
      <c r="AY63" s="27"/>
      <c r="AZ63" s="27"/>
    </row>
    <row r="64" spans="1:52" ht="12" customHeight="1">
      <c r="A64" s="410" t="s">
        <v>86</v>
      </c>
      <c r="B64" s="728"/>
      <c r="C64" s="39">
        <v>11</v>
      </c>
      <c r="D64" s="721">
        <v>3</v>
      </c>
      <c r="E64" s="27"/>
      <c r="F64" s="27"/>
      <c r="G64" s="27"/>
      <c r="H64" s="27"/>
      <c r="I64" s="414" t="s">
        <v>1344</v>
      </c>
      <c r="J64" s="415"/>
      <c r="K64" s="36">
        <v>26</v>
      </c>
      <c r="L64" s="57">
        <v>4</v>
      </c>
      <c r="M64" s="422" t="s">
        <v>975</v>
      </c>
      <c r="N64" s="422"/>
      <c r="O64" s="1440">
        <v>3</v>
      </c>
      <c r="P64" s="1440">
        <v>3</v>
      </c>
      <c r="Q64" s="412" t="s">
        <v>1389</v>
      </c>
      <c r="R64" s="413"/>
      <c r="S64" s="264">
        <v>32</v>
      </c>
      <c r="T64" s="263">
        <v>5</v>
      </c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422" t="s">
        <v>973</v>
      </c>
      <c r="AH64" s="422"/>
      <c r="AI64" s="422">
        <v>4</v>
      </c>
      <c r="AJ64" s="27">
        <f>(AJ28+AJ38+AJ53+AJ54)/4</f>
        <v>132.625</v>
      </c>
      <c r="AK64" s="27"/>
      <c r="AL64" s="27"/>
      <c r="AM64" s="27"/>
      <c r="AN64" s="27"/>
      <c r="AO64" s="422" t="s">
        <v>975</v>
      </c>
      <c r="AP64" s="422"/>
      <c r="AQ64" s="1869">
        <v>6</v>
      </c>
      <c r="AR64" s="1870">
        <f>(AR28+AR34+AR37+AR40+AR41+AR48)/6</f>
        <v>6.722433333333334</v>
      </c>
      <c r="AS64" s="27"/>
      <c r="AT64" s="1881"/>
      <c r="AU64" s="1881"/>
      <c r="AV64" s="1881"/>
      <c r="AW64" s="1881"/>
      <c r="AX64" s="1881"/>
      <c r="AY64" s="27"/>
      <c r="AZ64" s="27"/>
    </row>
    <row r="65" spans="1:52" ht="12" customHeight="1">
      <c r="A65" s="715" t="s">
        <v>284</v>
      </c>
      <c r="B65" s="739"/>
      <c r="C65" s="732">
        <v>11</v>
      </c>
      <c r="D65" s="677">
        <v>3</v>
      </c>
      <c r="E65" s="27"/>
      <c r="F65" s="27"/>
      <c r="G65" s="27"/>
      <c r="H65" s="27"/>
      <c r="I65" s="404" t="s">
        <v>1407</v>
      </c>
      <c r="J65" s="405"/>
      <c r="K65" s="47">
        <v>4</v>
      </c>
      <c r="L65" s="48">
        <v>3</v>
      </c>
      <c r="M65" s="422" t="s">
        <v>1153</v>
      </c>
      <c r="N65" s="422"/>
      <c r="O65" s="1440">
        <v>2</v>
      </c>
      <c r="P65" s="1440">
        <v>3</v>
      </c>
      <c r="Q65" s="719" t="s">
        <v>641</v>
      </c>
      <c r="R65" s="720"/>
      <c r="S65" s="369">
        <v>33</v>
      </c>
      <c r="T65" s="368">
        <v>5</v>
      </c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422" t="s">
        <v>972</v>
      </c>
      <c r="AH65" s="422"/>
      <c r="AI65" s="422">
        <v>3</v>
      </c>
      <c r="AJ65" s="27">
        <f>(AJ17+AJ31+AJ54)/3</f>
        <v>129.91666666666666</v>
      </c>
      <c r="AK65" s="27"/>
      <c r="AL65" s="27"/>
      <c r="AM65" s="27"/>
      <c r="AN65" s="27"/>
      <c r="AO65" s="422" t="s">
        <v>973</v>
      </c>
      <c r="AP65" s="422"/>
      <c r="AQ65" s="1869">
        <v>2</v>
      </c>
      <c r="AR65" s="27">
        <f>(AR33+AR49)/2</f>
        <v>6.6698</v>
      </c>
      <c r="AS65" s="27"/>
      <c r="AT65" s="1881"/>
      <c r="AU65" s="1881"/>
      <c r="AV65" s="1881"/>
      <c r="AW65" s="1881"/>
      <c r="AX65" s="1881"/>
      <c r="AY65" s="27"/>
      <c r="AZ65" s="27"/>
    </row>
    <row r="66" spans="1:52" ht="12" customHeight="1">
      <c r="A66" s="398" t="s">
        <v>16</v>
      </c>
      <c r="B66" s="742"/>
      <c r="C66" s="40">
        <v>16</v>
      </c>
      <c r="D66" s="667">
        <v>3</v>
      </c>
      <c r="E66" s="27"/>
      <c r="F66" s="27"/>
      <c r="G66" s="27"/>
      <c r="H66" s="27"/>
      <c r="I66" s="719" t="s">
        <v>1203</v>
      </c>
      <c r="J66" s="720"/>
      <c r="K66" s="369">
        <v>6</v>
      </c>
      <c r="L66" s="368">
        <v>3</v>
      </c>
      <c r="M66" s="27"/>
      <c r="N66" s="27"/>
      <c r="O66" s="27"/>
      <c r="P66" s="27"/>
      <c r="Q66" s="719" t="s">
        <v>286</v>
      </c>
      <c r="R66" s="720"/>
      <c r="S66" s="369">
        <v>34</v>
      </c>
      <c r="T66" s="368">
        <v>5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>
        <f>AI56+AI57+AI58+AI59+AI60+AI61+AI62+AI63+AI64+AI65</f>
        <v>50</v>
      </c>
      <c r="AJ66" s="27"/>
      <c r="AK66" s="27"/>
      <c r="AL66" s="27"/>
      <c r="AM66" s="27"/>
      <c r="AN66" s="27"/>
      <c r="AO66" s="27"/>
      <c r="AP66" s="27"/>
      <c r="AQ66" s="27">
        <f>AQ56+AQ57+AQ58+AQ59+AQ60+AQ61+AQ62+AQ63+AQ64+AQ65</f>
        <v>51</v>
      </c>
      <c r="AR66" s="1870"/>
      <c r="AS66" s="27"/>
      <c r="AT66" s="1881"/>
      <c r="AU66" s="1881"/>
      <c r="AV66" s="1881"/>
      <c r="AW66" s="1881"/>
      <c r="AX66" s="1881"/>
      <c r="AY66" s="27"/>
      <c r="AZ66" s="27"/>
    </row>
    <row r="67" spans="1:52" ht="12" customHeight="1">
      <c r="A67" s="400" t="s">
        <v>175</v>
      </c>
      <c r="B67" s="741"/>
      <c r="C67" s="278">
        <v>16</v>
      </c>
      <c r="D67" s="333">
        <v>3</v>
      </c>
      <c r="E67" s="27"/>
      <c r="F67" s="27"/>
      <c r="G67" s="27"/>
      <c r="H67" s="27"/>
      <c r="I67" s="412" t="s">
        <v>1349</v>
      </c>
      <c r="J67" s="413"/>
      <c r="K67" s="264">
        <v>7</v>
      </c>
      <c r="L67" s="263">
        <v>3</v>
      </c>
      <c r="M67" s="27"/>
      <c r="N67" s="27"/>
      <c r="O67" s="27"/>
      <c r="P67" s="27"/>
      <c r="Q67" s="398" t="s">
        <v>1337</v>
      </c>
      <c r="R67" s="399"/>
      <c r="S67" s="40">
        <v>7</v>
      </c>
      <c r="T67" s="41">
        <v>4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1881"/>
      <c r="AU67" s="1881"/>
      <c r="AV67" s="1881"/>
      <c r="AW67" s="1881"/>
      <c r="AX67" s="1881"/>
      <c r="AY67" s="27"/>
      <c r="AZ67" s="27"/>
    </row>
    <row r="68" spans="1:52" ht="12" customHeight="1">
      <c r="A68" s="336" t="s">
        <v>320</v>
      </c>
      <c r="B68" s="743"/>
      <c r="C68" s="37">
        <v>21</v>
      </c>
      <c r="D68" s="334">
        <v>3</v>
      </c>
      <c r="E68" s="27"/>
      <c r="F68" s="27"/>
      <c r="G68" s="27"/>
      <c r="H68" s="27"/>
      <c r="I68" s="719" t="s">
        <v>1363</v>
      </c>
      <c r="J68" s="720"/>
      <c r="K68" s="369">
        <v>7</v>
      </c>
      <c r="L68" s="368">
        <v>3</v>
      </c>
      <c r="M68" s="27"/>
      <c r="N68" s="27"/>
      <c r="O68" s="27"/>
      <c r="P68" s="27"/>
      <c r="Q68" s="410" t="s">
        <v>1383</v>
      </c>
      <c r="R68" s="411"/>
      <c r="S68" s="39">
        <v>8</v>
      </c>
      <c r="T68" s="46">
        <v>4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1881"/>
      <c r="AU68" s="1881"/>
      <c r="AV68" s="1881"/>
      <c r="AW68" s="1881"/>
      <c r="AX68" s="1881"/>
      <c r="AY68" s="27"/>
      <c r="AZ68" s="27"/>
    </row>
    <row r="69" spans="1:52" ht="12" customHeight="1">
      <c r="A69" s="412" t="s">
        <v>1390</v>
      </c>
      <c r="B69" s="738"/>
      <c r="C69" s="266">
        <v>22</v>
      </c>
      <c r="D69" s="1399">
        <v>3</v>
      </c>
      <c r="E69" s="27"/>
      <c r="F69" s="27"/>
      <c r="G69" s="27"/>
      <c r="H69" s="27"/>
      <c r="I69" s="336" t="s">
        <v>1403</v>
      </c>
      <c r="J69" s="332"/>
      <c r="K69" s="37">
        <v>8</v>
      </c>
      <c r="L69" s="38">
        <v>3</v>
      </c>
      <c r="M69" s="27"/>
      <c r="N69" s="27"/>
      <c r="O69" s="27"/>
      <c r="P69" s="27"/>
      <c r="Q69" s="719" t="s">
        <v>1364</v>
      </c>
      <c r="R69" s="720"/>
      <c r="S69" s="369">
        <v>11</v>
      </c>
      <c r="T69" s="368">
        <v>4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1881"/>
      <c r="AU69" s="1881"/>
      <c r="AV69" s="1881"/>
      <c r="AW69" s="1881"/>
      <c r="AX69" s="1881"/>
      <c r="AY69" s="27"/>
      <c r="AZ69" s="27"/>
    </row>
    <row r="70" spans="1:52" ht="12" customHeight="1">
      <c r="A70" s="410" t="s">
        <v>202</v>
      </c>
      <c r="B70" s="728"/>
      <c r="C70" s="55">
        <v>27</v>
      </c>
      <c r="D70" s="1036">
        <v>3</v>
      </c>
      <c r="E70" s="27"/>
      <c r="F70" s="27"/>
      <c r="G70" s="27"/>
      <c r="H70" s="27"/>
      <c r="I70" s="404" t="s">
        <v>1257</v>
      </c>
      <c r="J70" s="405"/>
      <c r="K70" s="47">
        <v>11</v>
      </c>
      <c r="L70" s="48">
        <v>3</v>
      </c>
      <c r="M70" s="27"/>
      <c r="N70" s="27"/>
      <c r="O70" s="27"/>
      <c r="P70" s="27"/>
      <c r="Q70" s="406" t="s">
        <v>301</v>
      </c>
      <c r="R70" s="407"/>
      <c r="S70" s="43">
        <v>17</v>
      </c>
      <c r="T70" s="44">
        <v>4</v>
      </c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1881"/>
      <c r="AU70" s="1881"/>
      <c r="AV70" s="1881"/>
      <c r="AW70" s="1881"/>
      <c r="AX70" s="1881"/>
      <c r="AY70" s="27"/>
      <c r="AZ70" s="27"/>
    </row>
    <row r="71" spans="1:52" ht="12" customHeight="1">
      <c r="A71" s="715" t="s">
        <v>1072</v>
      </c>
      <c r="B71" s="739"/>
      <c r="C71" s="732">
        <v>31</v>
      </c>
      <c r="D71" s="677">
        <v>3</v>
      </c>
      <c r="E71" s="27"/>
      <c r="F71" s="27"/>
      <c r="G71" s="27"/>
      <c r="H71" s="27"/>
      <c r="I71" s="400" t="s">
        <v>1014</v>
      </c>
      <c r="J71" s="401"/>
      <c r="K71" s="278">
        <v>11</v>
      </c>
      <c r="L71" s="321">
        <v>3</v>
      </c>
      <c r="M71" s="27"/>
      <c r="N71" s="27"/>
      <c r="O71" s="27"/>
      <c r="P71" s="27"/>
      <c r="Q71" s="400" t="s">
        <v>314</v>
      </c>
      <c r="R71" s="401"/>
      <c r="S71" s="278">
        <v>18</v>
      </c>
      <c r="T71" s="321">
        <v>4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1881"/>
      <c r="AU71" s="1881"/>
      <c r="AV71" s="1881"/>
      <c r="AW71" s="1881"/>
      <c r="AX71" s="1881"/>
      <c r="AY71" s="27"/>
      <c r="AZ71" s="27"/>
    </row>
    <row r="72" spans="1:52" ht="12" customHeight="1">
      <c r="A72" s="719" t="s">
        <v>641</v>
      </c>
      <c r="B72" s="998"/>
      <c r="C72" s="369">
        <v>33</v>
      </c>
      <c r="D72" s="668">
        <v>3</v>
      </c>
      <c r="E72" s="27"/>
      <c r="F72" s="27"/>
      <c r="G72" s="27"/>
      <c r="H72" s="27"/>
      <c r="I72" s="402" t="s">
        <v>1036</v>
      </c>
      <c r="J72" s="403"/>
      <c r="K72" s="42">
        <v>12</v>
      </c>
      <c r="L72" s="49">
        <v>3</v>
      </c>
      <c r="M72" s="27"/>
      <c r="N72" s="27"/>
      <c r="O72" s="27"/>
      <c r="P72" s="27"/>
      <c r="Q72" s="715" t="s">
        <v>1386</v>
      </c>
      <c r="R72" s="716"/>
      <c r="S72" s="732">
        <v>22</v>
      </c>
      <c r="T72" s="733">
        <v>4</v>
      </c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1881"/>
      <c r="AU72" s="1881"/>
      <c r="AV72" s="1881"/>
      <c r="AW72" s="1881"/>
      <c r="AX72" s="1881"/>
      <c r="AY72" s="27"/>
      <c r="AZ72" s="27"/>
    </row>
    <row r="73" spans="1:52" ht="12" customHeight="1">
      <c r="A73" s="1450" t="s">
        <v>1189</v>
      </c>
      <c r="B73" s="1451"/>
      <c r="C73" s="264">
        <v>5</v>
      </c>
      <c r="D73" s="339">
        <v>2</v>
      </c>
      <c r="E73" s="27"/>
      <c r="F73" s="27"/>
      <c r="G73" s="27"/>
      <c r="H73" s="27"/>
      <c r="I73" s="404" t="s">
        <v>1362</v>
      </c>
      <c r="J73" s="405"/>
      <c r="K73" s="47">
        <v>12</v>
      </c>
      <c r="L73" s="48">
        <v>3</v>
      </c>
      <c r="M73" s="27"/>
      <c r="N73" s="27"/>
      <c r="O73" s="27"/>
      <c r="P73" s="27"/>
      <c r="Q73" s="404" t="s">
        <v>1126</v>
      </c>
      <c r="R73" s="405"/>
      <c r="S73" s="47">
        <v>24</v>
      </c>
      <c r="T73" s="368">
        <v>4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12" customHeight="1">
      <c r="A74" s="410" t="s">
        <v>1190</v>
      </c>
      <c r="B74" s="728"/>
      <c r="C74" s="129">
        <v>6</v>
      </c>
      <c r="D74" s="1336">
        <v>2</v>
      </c>
      <c r="E74" s="27"/>
      <c r="F74" s="27"/>
      <c r="G74" s="27"/>
      <c r="H74" s="27"/>
      <c r="I74" s="1063" t="s">
        <v>1204</v>
      </c>
      <c r="J74" s="1064"/>
      <c r="K74" s="61">
        <v>13</v>
      </c>
      <c r="L74" s="736">
        <v>3</v>
      </c>
      <c r="M74" s="27"/>
      <c r="N74" s="27"/>
      <c r="O74" s="27"/>
      <c r="P74" s="27"/>
      <c r="Q74" s="1012" t="s">
        <v>987</v>
      </c>
      <c r="R74" s="1013"/>
      <c r="S74" s="1010">
        <v>25</v>
      </c>
      <c r="T74" s="1014">
        <v>4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12" customHeight="1">
      <c r="A75" s="398" t="s">
        <v>1147</v>
      </c>
      <c r="B75" s="742"/>
      <c r="C75" s="198">
        <v>7</v>
      </c>
      <c r="D75" s="1403">
        <v>2</v>
      </c>
      <c r="E75" s="27"/>
      <c r="F75" s="27"/>
      <c r="G75" s="27"/>
      <c r="H75" s="27"/>
      <c r="I75" s="414" t="s">
        <v>1205</v>
      </c>
      <c r="J75" s="415"/>
      <c r="K75" s="36">
        <v>13</v>
      </c>
      <c r="L75" s="263">
        <v>3</v>
      </c>
      <c r="M75" s="27"/>
      <c r="N75" s="27"/>
      <c r="O75" s="27"/>
      <c r="P75" s="27"/>
      <c r="Q75" s="410" t="s">
        <v>285</v>
      </c>
      <c r="R75" s="411"/>
      <c r="S75" s="39">
        <v>26</v>
      </c>
      <c r="T75" s="46">
        <v>4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12" customHeight="1">
      <c r="A76" s="398" t="s">
        <v>1361</v>
      </c>
      <c r="B76" s="742"/>
      <c r="C76" s="198">
        <v>8</v>
      </c>
      <c r="D76" s="1403">
        <v>2</v>
      </c>
      <c r="E76" s="27"/>
      <c r="F76" s="27"/>
      <c r="G76" s="27"/>
      <c r="H76" s="27"/>
      <c r="I76" s="398" t="s">
        <v>1339</v>
      </c>
      <c r="J76" s="399"/>
      <c r="K76" s="40">
        <v>14</v>
      </c>
      <c r="L76" s="49">
        <v>3</v>
      </c>
      <c r="M76" s="27"/>
      <c r="N76" s="27"/>
      <c r="O76" s="27"/>
      <c r="P76" s="27"/>
      <c r="Q76" s="398" t="s">
        <v>176</v>
      </c>
      <c r="R76" s="399"/>
      <c r="S76" s="40">
        <v>26</v>
      </c>
      <c r="T76" s="41">
        <v>4</v>
      </c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12" customHeight="1">
      <c r="A77" s="400" t="s">
        <v>1347</v>
      </c>
      <c r="B77" s="741"/>
      <c r="C77" s="330">
        <v>9</v>
      </c>
      <c r="D77" s="1402">
        <v>2</v>
      </c>
      <c r="E77" s="27"/>
      <c r="F77" s="27"/>
      <c r="G77" s="27"/>
      <c r="H77" s="27"/>
      <c r="I77" s="412" t="s">
        <v>308</v>
      </c>
      <c r="J77" s="413"/>
      <c r="K77" s="264">
        <v>15</v>
      </c>
      <c r="L77" s="263">
        <v>3</v>
      </c>
      <c r="M77" s="27"/>
      <c r="N77" s="27"/>
      <c r="O77" s="27"/>
      <c r="P77" s="27"/>
      <c r="Q77" s="404" t="s">
        <v>1128</v>
      </c>
      <c r="R77" s="405"/>
      <c r="S77" s="47">
        <v>26</v>
      </c>
      <c r="T77" s="48">
        <v>4</v>
      </c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ht="12" customHeight="1">
      <c r="A78" s="400" t="s">
        <v>1382</v>
      </c>
      <c r="B78" s="741"/>
      <c r="C78" s="330">
        <v>10</v>
      </c>
      <c r="D78" s="1402">
        <v>2</v>
      </c>
      <c r="E78" s="27"/>
      <c r="F78" s="27"/>
      <c r="G78" s="27"/>
      <c r="H78" s="27"/>
      <c r="I78" s="402" t="s">
        <v>1466</v>
      </c>
      <c r="J78" s="403"/>
      <c r="K78" s="42">
        <v>15</v>
      </c>
      <c r="L78" s="49">
        <v>3</v>
      </c>
      <c r="M78" s="27"/>
      <c r="N78" s="27"/>
      <c r="O78" s="27"/>
      <c r="P78" s="27"/>
      <c r="Q78" s="402" t="s">
        <v>90</v>
      </c>
      <c r="R78" s="403"/>
      <c r="S78" s="42">
        <v>28</v>
      </c>
      <c r="T78" s="49">
        <v>4</v>
      </c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ht="12" customHeight="1">
      <c r="A79" s="414" t="s">
        <v>1433</v>
      </c>
      <c r="B79" s="729"/>
      <c r="C79" s="196">
        <v>13</v>
      </c>
      <c r="D79" s="1337">
        <v>2</v>
      </c>
      <c r="E79" s="27"/>
      <c r="F79" s="27"/>
      <c r="G79" s="27"/>
      <c r="H79" s="27"/>
      <c r="I79" s="404" t="s">
        <v>1032</v>
      </c>
      <c r="J79" s="405"/>
      <c r="K79" s="47">
        <v>16</v>
      </c>
      <c r="L79" s="48">
        <v>3</v>
      </c>
      <c r="M79" s="27"/>
      <c r="N79" s="27"/>
      <c r="O79" s="27"/>
      <c r="P79" s="27"/>
      <c r="Q79" s="400" t="s">
        <v>1009</v>
      </c>
      <c r="R79" s="401"/>
      <c r="S79" s="278">
        <v>32</v>
      </c>
      <c r="T79" s="321">
        <v>4</v>
      </c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ht="12" customHeight="1">
      <c r="A80" s="414" t="s">
        <v>201</v>
      </c>
      <c r="B80" s="729"/>
      <c r="C80" s="36">
        <v>13</v>
      </c>
      <c r="D80" s="335">
        <v>2</v>
      </c>
      <c r="E80" s="27"/>
      <c r="F80" s="27"/>
      <c r="G80" s="27"/>
      <c r="H80" s="27"/>
      <c r="I80" s="412" t="s">
        <v>1044</v>
      </c>
      <c r="J80" s="413"/>
      <c r="K80" s="264">
        <v>17</v>
      </c>
      <c r="L80" s="263">
        <v>3</v>
      </c>
      <c r="M80" s="27"/>
      <c r="N80" s="27"/>
      <c r="O80" s="27"/>
      <c r="P80" s="27"/>
      <c r="Q80" s="719" t="s">
        <v>1003</v>
      </c>
      <c r="R80" s="720"/>
      <c r="S80" s="369">
        <v>32</v>
      </c>
      <c r="T80" s="368">
        <v>4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ht="12" customHeight="1">
      <c r="A81" s="402" t="s">
        <v>1351</v>
      </c>
      <c r="B81" s="740"/>
      <c r="C81" s="42">
        <v>16</v>
      </c>
      <c r="D81" s="679">
        <v>2</v>
      </c>
      <c r="E81" s="27"/>
      <c r="F81" s="27"/>
      <c r="G81" s="27"/>
      <c r="H81" s="27"/>
      <c r="I81" s="404" t="s">
        <v>1038</v>
      </c>
      <c r="J81" s="405"/>
      <c r="K81" s="47">
        <v>18</v>
      </c>
      <c r="L81" s="48">
        <v>3</v>
      </c>
      <c r="M81" s="27"/>
      <c r="N81" s="27"/>
      <c r="O81" s="27"/>
      <c r="P81" s="27"/>
      <c r="Q81" s="404" t="s">
        <v>1407</v>
      </c>
      <c r="R81" s="405"/>
      <c r="S81" s="47">
        <v>4</v>
      </c>
      <c r="T81" s="48">
        <v>3</v>
      </c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ht="12" customHeight="1">
      <c r="A82" s="410" t="s">
        <v>1076</v>
      </c>
      <c r="B82" s="728"/>
      <c r="C82" s="129">
        <v>18</v>
      </c>
      <c r="D82" s="1336">
        <v>2</v>
      </c>
      <c r="E82" s="27"/>
      <c r="F82" s="27"/>
      <c r="G82" s="27"/>
      <c r="H82" s="27"/>
      <c r="I82" s="402" t="s">
        <v>179</v>
      </c>
      <c r="J82" s="403"/>
      <c r="K82" s="42">
        <v>19</v>
      </c>
      <c r="L82" s="49">
        <v>3</v>
      </c>
      <c r="M82" s="27"/>
      <c r="N82" s="27"/>
      <c r="O82" s="27"/>
      <c r="P82" s="27"/>
      <c r="Q82" s="719" t="s">
        <v>1203</v>
      </c>
      <c r="R82" s="720"/>
      <c r="S82" s="369">
        <v>6</v>
      </c>
      <c r="T82" s="368">
        <v>3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12" customHeight="1">
      <c r="A83" s="336" t="s">
        <v>288</v>
      </c>
      <c r="B83" s="743"/>
      <c r="C83" s="37">
        <v>19</v>
      </c>
      <c r="D83" s="334">
        <v>2</v>
      </c>
      <c r="E83" s="27"/>
      <c r="F83" s="27"/>
      <c r="G83" s="27"/>
      <c r="H83" s="27"/>
      <c r="I83" s="398" t="s">
        <v>1077</v>
      </c>
      <c r="J83" s="399"/>
      <c r="K83" s="40">
        <v>20</v>
      </c>
      <c r="L83" s="41">
        <v>3</v>
      </c>
      <c r="M83" s="27"/>
      <c r="N83" s="27"/>
      <c r="O83" s="27"/>
      <c r="P83" s="27"/>
      <c r="Q83" s="412" t="s">
        <v>1349</v>
      </c>
      <c r="R83" s="413"/>
      <c r="S83" s="264">
        <v>7</v>
      </c>
      <c r="T83" s="263">
        <v>3</v>
      </c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2" customHeight="1">
      <c r="A84" s="400" t="s">
        <v>995</v>
      </c>
      <c r="B84" s="741"/>
      <c r="C84" s="278">
        <v>21</v>
      </c>
      <c r="D84" s="333">
        <v>2</v>
      </c>
      <c r="E84" s="27"/>
      <c r="F84" s="27"/>
      <c r="G84" s="27"/>
      <c r="H84" s="27"/>
      <c r="I84" s="414" t="s">
        <v>1228</v>
      </c>
      <c r="J84" s="415"/>
      <c r="K84" s="36">
        <v>22</v>
      </c>
      <c r="L84" s="57">
        <v>3</v>
      </c>
      <c r="M84" s="27"/>
      <c r="N84" s="27"/>
      <c r="O84" s="27"/>
      <c r="P84" s="27"/>
      <c r="Q84" s="719" t="s">
        <v>1363</v>
      </c>
      <c r="R84" s="720"/>
      <c r="S84" s="369">
        <v>7</v>
      </c>
      <c r="T84" s="368">
        <v>3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12" customHeight="1">
      <c r="A85" s="402" t="s">
        <v>1187</v>
      </c>
      <c r="B85" s="740"/>
      <c r="C85" s="42">
        <v>25</v>
      </c>
      <c r="D85" s="679">
        <v>2</v>
      </c>
      <c r="E85" s="27"/>
      <c r="F85" s="27"/>
      <c r="G85" s="27"/>
      <c r="H85" s="27"/>
      <c r="I85" s="715" t="s">
        <v>1411</v>
      </c>
      <c r="J85" s="716"/>
      <c r="K85" s="732">
        <v>22</v>
      </c>
      <c r="L85" s="733">
        <v>3</v>
      </c>
      <c r="M85" s="27"/>
      <c r="N85" s="27"/>
      <c r="O85" s="27"/>
      <c r="P85" s="27"/>
      <c r="Q85" s="336" t="s">
        <v>1403</v>
      </c>
      <c r="R85" s="332"/>
      <c r="S85" s="37">
        <v>8</v>
      </c>
      <c r="T85" s="38">
        <v>3</v>
      </c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12" customHeight="1">
      <c r="A86" s="404" t="s">
        <v>316</v>
      </c>
      <c r="B86" s="722"/>
      <c r="C86" s="61">
        <v>25</v>
      </c>
      <c r="D86" s="1060">
        <v>2</v>
      </c>
      <c r="E86" s="27"/>
      <c r="F86" s="27"/>
      <c r="G86" s="27"/>
      <c r="H86" s="27"/>
      <c r="I86" s="336" t="s">
        <v>1007</v>
      </c>
      <c r="J86" s="332"/>
      <c r="K86" s="37">
        <v>24</v>
      </c>
      <c r="L86" s="38">
        <v>3</v>
      </c>
      <c r="M86" s="27"/>
      <c r="N86" s="27"/>
      <c r="O86" s="27"/>
      <c r="P86" s="27"/>
      <c r="Q86" s="398" t="s">
        <v>1120</v>
      </c>
      <c r="R86" s="399"/>
      <c r="S86" s="40">
        <v>8</v>
      </c>
      <c r="T86" s="41">
        <v>3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12" customHeight="1">
      <c r="A87" s="414" t="s">
        <v>1345</v>
      </c>
      <c r="B87" s="729"/>
      <c r="C87" s="36">
        <v>26</v>
      </c>
      <c r="D87" s="335">
        <v>2</v>
      </c>
      <c r="E87" s="27"/>
      <c r="F87" s="27"/>
      <c r="G87" s="27"/>
      <c r="H87" s="27"/>
      <c r="I87" s="400" t="s">
        <v>85</v>
      </c>
      <c r="J87" s="401"/>
      <c r="K87" s="278">
        <v>24</v>
      </c>
      <c r="L87" s="321">
        <v>3</v>
      </c>
      <c r="M87" s="27"/>
      <c r="N87" s="27"/>
      <c r="O87" s="27"/>
      <c r="P87" s="27"/>
      <c r="Q87" s="410" t="s">
        <v>203</v>
      </c>
      <c r="R87" s="411"/>
      <c r="S87" s="39">
        <v>8</v>
      </c>
      <c r="T87" s="46">
        <v>3</v>
      </c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12" customHeight="1">
      <c r="A88" s="404" t="s">
        <v>996</v>
      </c>
      <c r="B88" s="722"/>
      <c r="C88" s="61">
        <v>30</v>
      </c>
      <c r="D88" s="1060">
        <v>2</v>
      </c>
      <c r="E88" s="27"/>
      <c r="F88" s="27"/>
      <c r="G88" s="27"/>
      <c r="H88" s="27"/>
      <c r="I88" s="398" t="s">
        <v>1068</v>
      </c>
      <c r="J88" s="399"/>
      <c r="K88" s="40">
        <v>24</v>
      </c>
      <c r="L88" s="41">
        <v>3</v>
      </c>
      <c r="M88" s="27"/>
      <c r="N88" s="27"/>
      <c r="O88" s="27"/>
      <c r="P88" s="27"/>
      <c r="Q88" s="398" t="s">
        <v>229</v>
      </c>
      <c r="R88" s="399"/>
      <c r="S88" s="40">
        <v>8</v>
      </c>
      <c r="T88" s="41">
        <v>3</v>
      </c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12" customHeight="1">
      <c r="A89" s="402" t="s">
        <v>998</v>
      </c>
      <c r="B89" s="740"/>
      <c r="C89" s="56">
        <v>2</v>
      </c>
      <c r="D89" s="872">
        <v>1</v>
      </c>
      <c r="E89" s="27"/>
      <c r="F89" s="27"/>
      <c r="G89" s="27"/>
      <c r="H89" s="27"/>
      <c r="I89" s="398" t="s">
        <v>88</v>
      </c>
      <c r="J89" s="399"/>
      <c r="K89" s="40">
        <v>25</v>
      </c>
      <c r="L89" s="41">
        <v>3</v>
      </c>
      <c r="M89" s="27"/>
      <c r="N89" s="27"/>
      <c r="O89" s="27"/>
      <c r="P89" s="27"/>
      <c r="Q89" s="336" t="s">
        <v>1232</v>
      </c>
      <c r="R89" s="332"/>
      <c r="S89" s="37">
        <v>10</v>
      </c>
      <c r="T89" s="38">
        <v>3</v>
      </c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12" customHeight="1">
      <c r="A90" s="336" t="s">
        <v>14</v>
      </c>
      <c r="B90" s="743"/>
      <c r="C90" s="37">
        <v>2</v>
      </c>
      <c r="D90" s="334">
        <v>1</v>
      </c>
      <c r="E90" s="27"/>
      <c r="F90" s="27"/>
      <c r="G90" s="27"/>
      <c r="H90" s="27"/>
      <c r="I90" s="404" t="s">
        <v>316</v>
      </c>
      <c r="J90" s="405"/>
      <c r="K90" s="47">
        <v>25</v>
      </c>
      <c r="L90" s="48">
        <v>3</v>
      </c>
      <c r="M90" s="27"/>
      <c r="N90" s="27"/>
      <c r="O90" s="27"/>
      <c r="P90" s="27"/>
      <c r="Q90" s="404" t="s">
        <v>1257</v>
      </c>
      <c r="R90" s="405"/>
      <c r="S90" s="47">
        <v>11</v>
      </c>
      <c r="T90" s="48">
        <v>3</v>
      </c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2" customHeight="1">
      <c r="A91" s="404" t="s">
        <v>397</v>
      </c>
      <c r="B91" s="722"/>
      <c r="C91" s="61">
        <v>2</v>
      </c>
      <c r="D91" s="1060">
        <v>1</v>
      </c>
      <c r="E91" s="27"/>
      <c r="F91" s="27"/>
      <c r="G91" s="27"/>
      <c r="H91" s="27"/>
      <c r="I91" s="715" t="s">
        <v>1255</v>
      </c>
      <c r="J91" s="716"/>
      <c r="K91" s="732">
        <v>26</v>
      </c>
      <c r="L91" s="733">
        <v>3</v>
      </c>
      <c r="M91" s="27"/>
      <c r="N91" s="27"/>
      <c r="O91" s="27"/>
      <c r="P91" s="27"/>
      <c r="Q91" s="400" t="s">
        <v>1014</v>
      </c>
      <c r="R91" s="401"/>
      <c r="S91" s="278">
        <v>11</v>
      </c>
      <c r="T91" s="321">
        <v>3</v>
      </c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12" customHeight="1">
      <c r="A92" s="410" t="s">
        <v>1360</v>
      </c>
      <c r="B92" s="728"/>
      <c r="C92" s="55">
        <v>2</v>
      </c>
      <c r="D92" s="1036">
        <v>1</v>
      </c>
      <c r="E92" s="27"/>
      <c r="F92" s="27"/>
      <c r="G92" s="27"/>
      <c r="H92" s="27"/>
      <c r="I92" s="414" t="s">
        <v>1345</v>
      </c>
      <c r="J92" s="415"/>
      <c r="K92" s="36">
        <v>26</v>
      </c>
      <c r="L92" s="57">
        <v>3</v>
      </c>
      <c r="M92" s="27"/>
      <c r="N92" s="27"/>
      <c r="O92" s="27"/>
      <c r="P92" s="27"/>
      <c r="Q92" s="402" t="s">
        <v>1036</v>
      </c>
      <c r="R92" s="403"/>
      <c r="S92" s="42">
        <v>12</v>
      </c>
      <c r="T92" s="49">
        <v>3</v>
      </c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12" customHeight="1">
      <c r="A93" s="400" t="s">
        <v>715</v>
      </c>
      <c r="B93" s="741"/>
      <c r="C93" s="278">
        <v>3</v>
      </c>
      <c r="D93" s="333">
        <v>1</v>
      </c>
      <c r="E93" s="27"/>
      <c r="F93" s="27"/>
      <c r="G93" s="27"/>
      <c r="H93" s="27"/>
      <c r="I93" s="412" t="s">
        <v>283</v>
      </c>
      <c r="J93" s="413"/>
      <c r="K93" s="264">
        <v>29</v>
      </c>
      <c r="L93" s="263">
        <v>3</v>
      </c>
      <c r="M93" s="27"/>
      <c r="N93" s="27"/>
      <c r="O93" s="27"/>
      <c r="P93" s="27"/>
      <c r="Q93" s="404" t="s">
        <v>1204</v>
      </c>
      <c r="R93" s="1115"/>
      <c r="S93" s="47">
        <v>13</v>
      </c>
      <c r="T93" s="48">
        <v>3</v>
      </c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ht="12" customHeight="1">
      <c r="A94" s="402" t="s">
        <v>1004</v>
      </c>
      <c r="B94" s="740"/>
      <c r="C94" s="42">
        <v>4</v>
      </c>
      <c r="D94" s="679">
        <v>1</v>
      </c>
      <c r="E94" s="27"/>
      <c r="F94" s="27"/>
      <c r="G94" s="27"/>
      <c r="H94" s="27"/>
      <c r="I94" s="410" t="s">
        <v>289</v>
      </c>
      <c r="J94" s="411"/>
      <c r="K94" s="39">
        <v>30</v>
      </c>
      <c r="L94" s="46">
        <v>3</v>
      </c>
      <c r="M94" s="27"/>
      <c r="N94" s="27"/>
      <c r="O94" s="27"/>
      <c r="P94" s="27"/>
      <c r="Q94" s="414" t="s">
        <v>1205</v>
      </c>
      <c r="R94" s="415"/>
      <c r="S94" s="36">
        <v>13</v>
      </c>
      <c r="T94" s="263">
        <v>3</v>
      </c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ht="12" customHeight="1">
      <c r="A95" s="404" t="s">
        <v>76</v>
      </c>
      <c r="B95" s="722"/>
      <c r="C95" s="61">
        <v>5</v>
      </c>
      <c r="D95" s="1060">
        <v>1</v>
      </c>
      <c r="E95" s="27"/>
      <c r="F95" s="27"/>
      <c r="G95" s="27"/>
      <c r="H95" s="27"/>
      <c r="I95" s="719" t="s">
        <v>286</v>
      </c>
      <c r="J95" s="720"/>
      <c r="K95" s="369">
        <v>34</v>
      </c>
      <c r="L95" s="368">
        <v>3</v>
      </c>
      <c r="M95" s="27"/>
      <c r="N95" s="27"/>
      <c r="O95" s="27"/>
      <c r="P95" s="27"/>
      <c r="Q95" s="400" t="s">
        <v>643</v>
      </c>
      <c r="R95" s="401"/>
      <c r="S95" s="278">
        <v>14</v>
      </c>
      <c r="T95" s="321">
        <v>3</v>
      </c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ht="12" customHeight="1">
      <c r="A96" s="412" t="s">
        <v>951</v>
      </c>
      <c r="B96" s="738"/>
      <c r="C96" s="275">
        <v>5</v>
      </c>
      <c r="D96" s="737">
        <v>1</v>
      </c>
      <c r="E96" s="27"/>
      <c r="F96" s="27"/>
      <c r="G96" s="27"/>
      <c r="H96" s="27"/>
      <c r="I96" s="404" t="s">
        <v>398</v>
      </c>
      <c r="J96" s="405"/>
      <c r="K96" s="47">
        <v>2</v>
      </c>
      <c r="L96" s="48">
        <v>2</v>
      </c>
      <c r="M96" s="27"/>
      <c r="N96" s="27"/>
      <c r="O96" s="27"/>
      <c r="P96" s="27"/>
      <c r="Q96" s="412" t="s">
        <v>308</v>
      </c>
      <c r="R96" s="413"/>
      <c r="S96" s="264">
        <v>15</v>
      </c>
      <c r="T96" s="263">
        <v>3</v>
      </c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12" customHeight="1">
      <c r="A97" s="336" t="s">
        <v>1067</v>
      </c>
      <c r="B97" s="743"/>
      <c r="C97" s="37">
        <v>6</v>
      </c>
      <c r="D97" s="334">
        <v>1</v>
      </c>
      <c r="E97" s="27"/>
      <c r="F97" s="27"/>
      <c r="G97" s="27"/>
      <c r="H97" s="27"/>
      <c r="I97" s="398" t="s">
        <v>396</v>
      </c>
      <c r="J97" s="399"/>
      <c r="K97" s="40">
        <v>3</v>
      </c>
      <c r="L97" s="41">
        <v>2</v>
      </c>
      <c r="M97" s="27"/>
      <c r="N97" s="27"/>
      <c r="O97" s="27"/>
      <c r="P97" s="27"/>
      <c r="Q97" s="402" t="s">
        <v>1466</v>
      </c>
      <c r="R97" s="403"/>
      <c r="S97" s="42">
        <v>15</v>
      </c>
      <c r="T97" s="49">
        <v>3</v>
      </c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2" customHeight="1">
      <c r="A98" s="402" t="s">
        <v>1021</v>
      </c>
      <c r="B98" s="740"/>
      <c r="C98" s="56">
        <v>7</v>
      </c>
      <c r="D98" s="872">
        <v>1</v>
      </c>
      <c r="E98" s="27"/>
      <c r="F98" s="27"/>
      <c r="G98" s="27"/>
      <c r="H98" s="27"/>
      <c r="I98" s="719" t="s">
        <v>318</v>
      </c>
      <c r="J98" s="720"/>
      <c r="K98" s="369">
        <v>3</v>
      </c>
      <c r="L98" s="368">
        <v>2</v>
      </c>
      <c r="M98" s="27"/>
      <c r="N98" s="27"/>
      <c r="O98" s="27"/>
      <c r="P98" s="27"/>
      <c r="Q98" s="412" t="s">
        <v>1044</v>
      </c>
      <c r="R98" s="413"/>
      <c r="S98" s="264">
        <v>17</v>
      </c>
      <c r="T98" s="263">
        <v>3</v>
      </c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12" customHeight="1">
      <c r="A99" s="398" t="s">
        <v>1192</v>
      </c>
      <c r="B99" s="742"/>
      <c r="C99" s="198">
        <v>7</v>
      </c>
      <c r="D99" s="1403">
        <v>1</v>
      </c>
      <c r="E99" s="27"/>
      <c r="F99" s="27"/>
      <c r="G99" s="27"/>
      <c r="H99" s="27"/>
      <c r="I99" s="715" t="s">
        <v>1073</v>
      </c>
      <c r="J99" s="716"/>
      <c r="K99" s="732">
        <v>3</v>
      </c>
      <c r="L99" s="733">
        <v>2</v>
      </c>
      <c r="M99" s="27"/>
      <c r="N99" s="27"/>
      <c r="O99" s="27"/>
      <c r="P99" s="27"/>
      <c r="Q99" s="404" t="s">
        <v>1038</v>
      </c>
      <c r="R99" s="405"/>
      <c r="S99" s="47">
        <v>18</v>
      </c>
      <c r="T99" s="48">
        <v>3</v>
      </c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12" customHeight="1">
      <c r="A100" s="400" t="s">
        <v>988</v>
      </c>
      <c r="B100" s="741"/>
      <c r="C100" s="330">
        <v>7</v>
      </c>
      <c r="D100" s="1402">
        <v>1</v>
      </c>
      <c r="E100" s="27"/>
      <c r="F100" s="27"/>
      <c r="G100" s="27"/>
      <c r="H100" s="27"/>
      <c r="I100" s="398" t="s">
        <v>1078</v>
      </c>
      <c r="J100" s="399"/>
      <c r="K100" s="40">
        <v>4</v>
      </c>
      <c r="L100" s="41">
        <v>2</v>
      </c>
      <c r="M100" s="27"/>
      <c r="N100" s="27"/>
      <c r="O100" s="27"/>
      <c r="P100" s="27"/>
      <c r="Q100" s="398" t="s">
        <v>1077</v>
      </c>
      <c r="R100" s="399"/>
      <c r="S100" s="40">
        <v>20</v>
      </c>
      <c r="T100" s="41">
        <v>3</v>
      </c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12" customHeight="1">
      <c r="A101" s="400" t="s">
        <v>1191</v>
      </c>
      <c r="B101" s="741"/>
      <c r="C101" s="330">
        <v>7</v>
      </c>
      <c r="D101" s="1402">
        <v>1</v>
      </c>
      <c r="E101" s="27"/>
      <c r="F101" s="27"/>
      <c r="G101" s="27"/>
      <c r="H101" s="27"/>
      <c r="I101" s="715" t="s">
        <v>1412</v>
      </c>
      <c r="J101" s="716"/>
      <c r="K101" s="732">
        <v>4</v>
      </c>
      <c r="L101" s="733">
        <v>2</v>
      </c>
      <c r="M101" s="27"/>
      <c r="N101" s="27"/>
      <c r="O101" s="27"/>
      <c r="P101" s="27"/>
      <c r="Q101" s="715" t="s">
        <v>1411</v>
      </c>
      <c r="R101" s="716"/>
      <c r="S101" s="732">
        <v>22</v>
      </c>
      <c r="T101" s="733">
        <v>3</v>
      </c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 ht="12" customHeight="1">
      <c r="A102" s="336" t="s">
        <v>1403</v>
      </c>
      <c r="B102" s="743"/>
      <c r="C102" s="37">
        <v>8</v>
      </c>
      <c r="D102" s="334">
        <v>1</v>
      </c>
      <c r="E102" s="27"/>
      <c r="F102" s="27"/>
      <c r="G102" s="27"/>
      <c r="H102" s="27"/>
      <c r="I102" s="398" t="s">
        <v>1387</v>
      </c>
      <c r="J102" s="399"/>
      <c r="K102" s="40">
        <v>6</v>
      </c>
      <c r="L102" s="41">
        <v>2</v>
      </c>
      <c r="M102" s="27"/>
      <c r="N102" s="27"/>
      <c r="O102" s="27"/>
      <c r="P102" s="27"/>
      <c r="Q102" s="400" t="s">
        <v>85</v>
      </c>
      <c r="R102" s="401"/>
      <c r="S102" s="278">
        <v>24</v>
      </c>
      <c r="T102" s="321">
        <v>3</v>
      </c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pans="1:52" ht="12" customHeight="1">
      <c r="A103" s="398" t="s">
        <v>229</v>
      </c>
      <c r="B103" s="742"/>
      <c r="C103" s="40">
        <v>8</v>
      </c>
      <c r="D103" s="667">
        <v>1</v>
      </c>
      <c r="E103" s="27"/>
      <c r="F103" s="27"/>
      <c r="G103" s="27"/>
      <c r="H103" s="27"/>
      <c r="I103" s="336" t="s">
        <v>1067</v>
      </c>
      <c r="J103" s="332"/>
      <c r="K103" s="37">
        <v>6</v>
      </c>
      <c r="L103" s="38">
        <v>2</v>
      </c>
      <c r="M103" s="27"/>
      <c r="N103" s="27"/>
      <c r="O103" s="27"/>
      <c r="P103" s="27"/>
      <c r="Q103" s="398" t="s">
        <v>1068</v>
      </c>
      <c r="R103" s="399"/>
      <c r="S103" s="40">
        <v>24</v>
      </c>
      <c r="T103" s="41">
        <v>3</v>
      </c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spans="1:52" ht="12" customHeight="1">
      <c r="A104" s="412" t="s">
        <v>1348</v>
      </c>
      <c r="B104" s="738"/>
      <c r="C104" s="264">
        <v>8</v>
      </c>
      <c r="D104" s="339">
        <v>1</v>
      </c>
      <c r="E104" s="27"/>
      <c r="F104" s="27"/>
      <c r="G104" s="27"/>
      <c r="H104" s="27"/>
      <c r="I104" s="336" t="s">
        <v>321</v>
      </c>
      <c r="J104" s="743"/>
      <c r="K104" s="37">
        <v>6</v>
      </c>
      <c r="L104" s="334">
        <v>2</v>
      </c>
      <c r="M104" s="27"/>
      <c r="N104" s="27"/>
      <c r="O104" s="27"/>
      <c r="P104" s="27"/>
      <c r="Q104" s="404" t="s">
        <v>316</v>
      </c>
      <c r="R104" s="722"/>
      <c r="S104" s="47">
        <v>25</v>
      </c>
      <c r="T104" s="338">
        <v>3</v>
      </c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spans="1:52" ht="12" customHeight="1">
      <c r="A105" s="402" t="s">
        <v>1435</v>
      </c>
      <c r="B105" s="740"/>
      <c r="C105" s="42">
        <v>9</v>
      </c>
      <c r="D105" s="679">
        <v>1</v>
      </c>
      <c r="E105" s="27"/>
      <c r="F105" s="27"/>
      <c r="G105" s="27"/>
      <c r="H105" s="27"/>
      <c r="I105" s="410" t="s">
        <v>712</v>
      </c>
      <c r="J105" s="728"/>
      <c r="K105" s="55">
        <v>6</v>
      </c>
      <c r="L105" s="1036">
        <v>2</v>
      </c>
      <c r="M105" s="27"/>
      <c r="N105" s="27"/>
      <c r="O105" s="27"/>
      <c r="P105" s="27"/>
      <c r="Q105" s="402" t="s">
        <v>1223</v>
      </c>
      <c r="R105" s="740"/>
      <c r="S105" s="54">
        <v>25</v>
      </c>
      <c r="T105" s="1087">
        <v>3</v>
      </c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spans="1:52" ht="12" customHeight="1">
      <c r="A106" s="410" t="s">
        <v>116</v>
      </c>
      <c r="B106" s="728"/>
      <c r="C106" s="39">
        <v>9</v>
      </c>
      <c r="D106" s="721">
        <v>1</v>
      </c>
      <c r="E106" s="27"/>
      <c r="F106" s="27"/>
      <c r="G106" s="27"/>
      <c r="H106" s="27"/>
      <c r="I106" s="404" t="s">
        <v>713</v>
      </c>
      <c r="J106" s="405"/>
      <c r="K106" s="47">
        <v>6</v>
      </c>
      <c r="L106" s="48">
        <v>2</v>
      </c>
      <c r="M106" s="27"/>
      <c r="N106" s="27"/>
      <c r="O106" s="27"/>
      <c r="P106" s="27"/>
      <c r="Q106" s="715" t="s">
        <v>1255</v>
      </c>
      <c r="R106" s="716"/>
      <c r="S106" s="732">
        <v>26</v>
      </c>
      <c r="T106" s="733">
        <v>3</v>
      </c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spans="1:52" ht="12" customHeight="1">
      <c r="A107" s="336" t="s">
        <v>952</v>
      </c>
      <c r="B107" s="743"/>
      <c r="C107" s="139">
        <v>9</v>
      </c>
      <c r="D107" s="1405">
        <v>1</v>
      </c>
      <c r="E107" s="27"/>
      <c r="F107" s="27"/>
      <c r="G107" s="27"/>
      <c r="H107" s="27"/>
      <c r="I107" s="336" t="s">
        <v>278</v>
      </c>
      <c r="J107" s="743"/>
      <c r="K107" s="37">
        <v>7</v>
      </c>
      <c r="L107" s="334">
        <v>2</v>
      </c>
      <c r="M107" s="27"/>
      <c r="N107" s="27"/>
      <c r="O107" s="27"/>
      <c r="P107" s="27"/>
      <c r="Q107" s="414" t="s">
        <v>1345</v>
      </c>
      <c r="R107" s="729"/>
      <c r="S107" s="36">
        <v>26</v>
      </c>
      <c r="T107" s="335">
        <v>3</v>
      </c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spans="1:52" ht="12" customHeight="1">
      <c r="A108" s="336" t="s">
        <v>1232</v>
      </c>
      <c r="B108" s="743"/>
      <c r="C108" s="37">
        <v>9</v>
      </c>
      <c r="D108" s="334">
        <v>1</v>
      </c>
      <c r="E108" s="27"/>
      <c r="F108" s="27"/>
      <c r="G108" s="27"/>
      <c r="H108" s="27"/>
      <c r="I108" s="398" t="s">
        <v>1337</v>
      </c>
      <c r="J108" s="742"/>
      <c r="K108" s="40">
        <v>7</v>
      </c>
      <c r="L108" s="667">
        <v>2</v>
      </c>
      <c r="M108" s="27"/>
      <c r="N108" s="27"/>
      <c r="O108" s="27"/>
      <c r="P108" s="27"/>
      <c r="Q108" s="715" t="s">
        <v>81</v>
      </c>
      <c r="R108" s="739"/>
      <c r="S108" s="732">
        <v>29</v>
      </c>
      <c r="T108" s="677">
        <v>3</v>
      </c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spans="1:52" ht="12" customHeight="1">
      <c r="A109" s="414" t="s">
        <v>1459</v>
      </c>
      <c r="B109" s="729"/>
      <c r="C109" s="36">
        <v>9</v>
      </c>
      <c r="D109" s="335">
        <v>1</v>
      </c>
      <c r="E109" s="27"/>
      <c r="F109" s="27"/>
      <c r="G109" s="27"/>
      <c r="H109" s="27"/>
      <c r="I109" s="402" t="s">
        <v>399</v>
      </c>
      <c r="J109" s="403"/>
      <c r="K109" s="42">
        <v>7</v>
      </c>
      <c r="L109" s="49">
        <v>2</v>
      </c>
      <c r="M109" s="27"/>
      <c r="N109" s="27"/>
      <c r="O109" s="27"/>
      <c r="P109" s="27"/>
      <c r="Q109" s="867" t="s">
        <v>942</v>
      </c>
      <c r="R109" s="664"/>
      <c r="S109" s="487">
        <v>2</v>
      </c>
      <c r="T109" s="663">
        <v>2</v>
      </c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spans="1:52" ht="12" customHeight="1">
      <c r="A110" s="336" t="s">
        <v>1186</v>
      </c>
      <c r="B110" s="743"/>
      <c r="C110" s="139">
        <v>10</v>
      </c>
      <c r="D110" s="1405">
        <v>1</v>
      </c>
      <c r="E110" s="27"/>
      <c r="F110" s="27"/>
      <c r="G110" s="27"/>
      <c r="H110" s="27"/>
      <c r="I110" s="398" t="s">
        <v>1147</v>
      </c>
      <c r="J110" s="399"/>
      <c r="K110" s="40">
        <v>7</v>
      </c>
      <c r="L110" s="41">
        <v>2</v>
      </c>
      <c r="M110" s="27"/>
      <c r="N110" s="27"/>
      <c r="O110" s="27"/>
      <c r="P110" s="27"/>
      <c r="Q110" s="404" t="s">
        <v>990</v>
      </c>
      <c r="R110" s="405"/>
      <c r="S110" s="47">
        <v>2</v>
      </c>
      <c r="T110" s="48">
        <v>2</v>
      </c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spans="1:52" ht="12" customHeight="1">
      <c r="A111" s="336" t="s">
        <v>303</v>
      </c>
      <c r="B111" s="743"/>
      <c r="C111" s="37">
        <v>10</v>
      </c>
      <c r="D111" s="334">
        <v>1</v>
      </c>
      <c r="E111" s="27"/>
      <c r="F111" s="27"/>
      <c r="G111" s="27"/>
      <c r="H111" s="27"/>
      <c r="I111" s="410" t="s">
        <v>1383</v>
      </c>
      <c r="J111" s="411"/>
      <c r="K111" s="39">
        <v>8</v>
      </c>
      <c r="L111" s="46">
        <v>2</v>
      </c>
      <c r="M111" s="27"/>
      <c r="N111" s="27"/>
      <c r="O111" s="27"/>
      <c r="P111" s="27"/>
      <c r="Q111" s="404" t="s">
        <v>398</v>
      </c>
      <c r="R111" s="405"/>
      <c r="S111" s="47">
        <v>2</v>
      </c>
      <c r="T111" s="48">
        <v>2</v>
      </c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spans="1:52" ht="12" customHeight="1">
      <c r="A112" s="398" t="s">
        <v>943</v>
      </c>
      <c r="B112" s="742"/>
      <c r="C112" s="51">
        <v>10</v>
      </c>
      <c r="D112" s="678">
        <v>1</v>
      </c>
      <c r="E112" s="27"/>
      <c r="F112" s="27"/>
      <c r="G112" s="27"/>
      <c r="H112" s="27"/>
      <c r="I112" s="398" t="s">
        <v>178</v>
      </c>
      <c r="J112" s="399"/>
      <c r="K112" s="40">
        <v>8</v>
      </c>
      <c r="L112" s="41">
        <v>2</v>
      </c>
      <c r="M112" s="27"/>
      <c r="N112" s="27"/>
      <c r="O112" s="27"/>
      <c r="P112" s="27"/>
      <c r="Q112" s="398" t="s">
        <v>396</v>
      </c>
      <c r="R112" s="399"/>
      <c r="S112" s="40">
        <v>3</v>
      </c>
      <c r="T112" s="41">
        <v>2</v>
      </c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spans="1:52" ht="12" customHeight="1">
      <c r="A113" s="402" t="s">
        <v>1005</v>
      </c>
      <c r="B113" s="740"/>
      <c r="C113" s="42">
        <v>11</v>
      </c>
      <c r="D113" s="679">
        <v>1</v>
      </c>
      <c r="E113" s="27"/>
      <c r="F113" s="27"/>
      <c r="G113" s="27"/>
      <c r="H113" s="27"/>
      <c r="I113" s="336" t="s">
        <v>638</v>
      </c>
      <c r="J113" s="332"/>
      <c r="K113" s="37">
        <v>8</v>
      </c>
      <c r="L113" s="38">
        <v>2</v>
      </c>
      <c r="M113" s="27"/>
      <c r="N113" s="27"/>
      <c r="O113" s="27"/>
      <c r="P113" s="27"/>
      <c r="Q113" s="719" t="s">
        <v>318</v>
      </c>
      <c r="R113" s="720"/>
      <c r="S113" s="369">
        <v>3</v>
      </c>
      <c r="T113" s="368">
        <v>2</v>
      </c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spans="1:52" ht="12" customHeight="1">
      <c r="A114" s="404" t="s">
        <v>999</v>
      </c>
      <c r="B114" s="722"/>
      <c r="C114" s="47">
        <v>11</v>
      </c>
      <c r="D114" s="338">
        <v>1</v>
      </c>
      <c r="E114" s="27"/>
      <c r="F114" s="27"/>
      <c r="G114" s="27"/>
      <c r="H114" s="27"/>
      <c r="I114" s="400" t="s">
        <v>1347</v>
      </c>
      <c r="J114" s="401"/>
      <c r="K114" s="278">
        <v>9</v>
      </c>
      <c r="L114" s="321">
        <v>2</v>
      </c>
      <c r="M114" s="27"/>
      <c r="N114" s="27"/>
      <c r="O114" s="27"/>
      <c r="P114" s="27"/>
      <c r="Q114" s="715" t="s">
        <v>1073</v>
      </c>
      <c r="R114" s="716"/>
      <c r="S114" s="732">
        <v>3</v>
      </c>
      <c r="T114" s="733">
        <v>2</v>
      </c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spans="1:52" ht="12" customHeight="1">
      <c r="A115" s="404" t="s">
        <v>1362</v>
      </c>
      <c r="B115" s="722"/>
      <c r="C115" s="47">
        <v>12</v>
      </c>
      <c r="D115" s="338">
        <v>1</v>
      </c>
      <c r="E115" s="27"/>
      <c r="F115" s="27"/>
      <c r="G115" s="27"/>
      <c r="H115" s="27"/>
      <c r="I115" s="402" t="s">
        <v>1435</v>
      </c>
      <c r="J115" s="403"/>
      <c r="K115" s="42">
        <v>9</v>
      </c>
      <c r="L115" s="49">
        <v>2</v>
      </c>
      <c r="M115" s="27"/>
      <c r="N115" s="27"/>
      <c r="O115" s="27"/>
      <c r="P115" s="27"/>
      <c r="Q115" s="398" t="s">
        <v>1078</v>
      </c>
      <c r="R115" s="399"/>
      <c r="S115" s="40">
        <v>4</v>
      </c>
      <c r="T115" s="41">
        <v>2</v>
      </c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spans="1:52" ht="12" customHeight="1">
      <c r="A116" s="715" t="s">
        <v>989</v>
      </c>
      <c r="B116" s="739"/>
      <c r="C116" s="1429">
        <v>12</v>
      </c>
      <c r="D116" s="1428">
        <v>1</v>
      </c>
      <c r="E116" s="27"/>
      <c r="F116" s="27"/>
      <c r="G116" s="27"/>
      <c r="H116" s="27"/>
      <c r="I116" s="412" t="s">
        <v>1348</v>
      </c>
      <c r="J116" s="413"/>
      <c r="K116" s="264">
        <v>9</v>
      </c>
      <c r="L116" s="263">
        <v>2</v>
      </c>
      <c r="M116" s="27"/>
      <c r="N116" s="27"/>
      <c r="O116" s="27"/>
      <c r="P116" s="27"/>
      <c r="Q116" s="715" t="s">
        <v>1412</v>
      </c>
      <c r="R116" s="716"/>
      <c r="S116" s="732">
        <v>4</v>
      </c>
      <c r="T116" s="733">
        <v>2</v>
      </c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spans="1:52" ht="12" customHeight="1">
      <c r="A117" s="719" t="s">
        <v>1065</v>
      </c>
      <c r="B117" s="998"/>
      <c r="C117" s="369">
        <v>12</v>
      </c>
      <c r="D117" s="668">
        <v>1</v>
      </c>
      <c r="E117" s="27"/>
      <c r="F117" s="27"/>
      <c r="G117" s="27"/>
      <c r="H117" s="27"/>
      <c r="I117" s="336" t="s">
        <v>1186</v>
      </c>
      <c r="J117" s="332"/>
      <c r="K117" s="37">
        <v>10</v>
      </c>
      <c r="L117" s="38">
        <v>2</v>
      </c>
      <c r="M117" s="27"/>
      <c r="N117" s="27"/>
      <c r="O117" s="27"/>
      <c r="P117" s="27"/>
      <c r="Q117" s="672" t="s">
        <v>1406</v>
      </c>
      <c r="R117" s="673"/>
      <c r="S117" s="674">
        <v>5</v>
      </c>
      <c r="T117" s="675">
        <v>2</v>
      </c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spans="1:52" ht="12" customHeight="1">
      <c r="A118" s="410" t="s">
        <v>1333</v>
      </c>
      <c r="B118" s="728"/>
      <c r="C118" s="39">
        <v>12</v>
      </c>
      <c r="D118" s="721">
        <v>1</v>
      </c>
      <c r="E118" s="27"/>
      <c r="F118" s="27"/>
      <c r="G118" s="27"/>
      <c r="H118" s="27"/>
      <c r="I118" s="398" t="s">
        <v>1464</v>
      </c>
      <c r="J118" s="742"/>
      <c r="K118" s="40">
        <v>10</v>
      </c>
      <c r="L118" s="667">
        <v>2</v>
      </c>
      <c r="M118" s="27"/>
      <c r="N118" s="27"/>
      <c r="O118" s="27"/>
      <c r="P118" s="27"/>
      <c r="Q118" s="719" t="s">
        <v>1188</v>
      </c>
      <c r="R118" s="998"/>
      <c r="S118" s="369">
        <v>5</v>
      </c>
      <c r="T118" s="668">
        <v>2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spans="1:52" ht="12" customHeight="1">
      <c r="A119" s="410" t="s">
        <v>1075</v>
      </c>
      <c r="B119" s="728"/>
      <c r="C119" s="39">
        <v>13</v>
      </c>
      <c r="D119" s="721">
        <v>1</v>
      </c>
      <c r="E119" s="27"/>
      <c r="F119" s="27"/>
      <c r="G119" s="27"/>
      <c r="H119" s="27"/>
      <c r="I119" s="398" t="s">
        <v>159</v>
      </c>
      <c r="J119" s="742"/>
      <c r="K119" s="40">
        <v>11</v>
      </c>
      <c r="L119" s="667">
        <v>2</v>
      </c>
      <c r="M119" s="27"/>
      <c r="N119" s="27"/>
      <c r="O119" s="27"/>
      <c r="P119" s="27"/>
      <c r="Q119" s="398" t="s">
        <v>1387</v>
      </c>
      <c r="R119" s="742"/>
      <c r="S119" s="40">
        <v>6</v>
      </c>
      <c r="T119" s="667">
        <v>2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spans="1:52" ht="12" customHeight="1">
      <c r="A120" s="404" t="s">
        <v>1204</v>
      </c>
      <c r="B120" s="722"/>
      <c r="C120" s="50">
        <v>13</v>
      </c>
      <c r="D120" s="1406">
        <v>1</v>
      </c>
      <c r="E120" s="27"/>
      <c r="F120" s="27"/>
      <c r="G120" s="27"/>
      <c r="H120" s="27"/>
      <c r="I120" s="404" t="s">
        <v>1408</v>
      </c>
      <c r="J120" s="405"/>
      <c r="K120" s="47">
        <v>11</v>
      </c>
      <c r="L120" s="48">
        <v>2</v>
      </c>
      <c r="M120" s="27"/>
      <c r="N120" s="27"/>
      <c r="O120" s="27"/>
      <c r="P120" s="27"/>
      <c r="Q120" s="336" t="s">
        <v>1067</v>
      </c>
      <c r="R120" s="332"/>
      <c r="S120" s="37">
        <v>6</v>
      </c>
      <c r="T120" s="38">
        <v>2</v>
      </c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spans="1:52" ht="12" customHeight="1">
      <c r="A121" s="400" t="s">
        <v>1018</v>
      </c>
      <c r="B121" s="741"/>
      <c r="C121" s="278">
        <v>13</v>
      </c>
      <c r="D121" s="333">
        <v>1</v>
      </c>
      <c r="E121" s="27"/>
      <c r="F121" s="27"/>
      <c r="G121" s="27"/>
      <c r="H121" s="27"/>
      <c r="I121" s="400" t="s">
        <v>299</v>
      </c>
      <c r="J121" s="741"/>
      <c r="K121" s="323">
        <v>11</v>
      </c>
      <c r="L121" s="669">
        <v>2</v>
      </c>
      <c r="M121" s="27"/>
      <c r="N121" s="27"/>
      <c r="O121" s="27"/>
      <c r="P121" s="27"/>
      <c r="Q121" s="336" t="s">
        <v>321</v>
      </c>
      <c r="R121" s="743"/>
      <c r="S121" s="58">
        <v>6</v>
      </c>
      <c r="T121" s="1404">
        <v>2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spans="1:52" ht="12" customHeight="1">
      <c r="A122" s="414" t="s">
        <v>1229</v>
      </c>
      <c r="B122" s="729"/>
      <c r="C122" s="196">
        <v>13</v>
      </c>
      <c r="D122" s="1337">
        <v>1</v>
      </c>
      <c r="E122" s="27"/>
      <c r="F122" s="27"/>
      <c r="G122" s="27"/>
      <c r="H122" s="27"/>
      <c r="I122" s="410" t="s">
        <v>1434</v>
      </c>
      <c r="J122" s="411"/>
      <c r="K122" s="39">
        <v>11</v>
      </c>
      <c r="L122" s="46">
        <v>2</v>
      </c>
      <c r="M122" s="27"/>
      <c r="N122" s="27"/>
      <c r="O122" s="27"/>
      <c r="P122" s="27"/>
      <c r="Q122" s="410" t="s">
        <v>712</v>
      </c>
      <c r="R122" s="411"/>
      <c r="S122" s="39">
        <v>6</v>
      </c>
      <c r="T122" s="46">
        <v>2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spans="1:52" ht="12" customHeight="1">
      <c r="A123" s="715" t="s">
        <v>1074</v>
      </c>
      <c r="B123" s="739"/>
      <c r="C123" s="732">
        <v>13</v>
      </c>
      <c r="D123" s="677">
        <v>1</v>
      </c>
      <c r="E123" s="27"/>
      <c r="F123" s="27"/>
      <c r="G123" s="27"/>
      <c r="H123" s="27"/>
      <c r="I123" s="410" t="s">
        <v>1333</v>
      </c>
      <c r="J123" s="411"/>
      <c r="K123" s="39">
        <v>12</v>
      </c>
      <c r="L123" s="46">
        <v>2</v>
      </c>
      <c r="M123" s="27"/>
      <c r="N123" s="27"/>
      <c r="O123" s="27"/>
      <c r="P123" s="27"/>
      <c r="Q123" s="404" t="s">
        <v>713</v>
      </c>
      <c r="R123" s="405"/>
      <c r="S123" s="47">
        <v>6</v>
      </c>
      <c r="T123" s="48">
        <v>2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spans="1:52" ht="12" customHeight="1">
      <c r="A124" s="402" t="s">
        <v>1256</v>
      </c>
      <c r="B124" s="740"/>
      <c r="C124" s="56">
        <v>14</v>
      </c>
      <c r="D124" s="872">
        <v>1</v>
      </c>
      <c r="E124" s="27"/>
      <c r="F124" s="27"/>
      <c r="G124" s="27"/>
      <c r="H124" s="27"/>
      <c r="I124" s="402" t="s">
        <v>307</v>
      </c>
      <c r="J124" s="403"/>
      <c r="K124" s="42">
        <v>13</v>
      </c>
      <c r="L124" s="49">
        <v>2</v>
      </c>
      <c r="M124" s="27"/>
      <c r="N124" s="27"/>
      <c r="O124" s="27"/>
      <c r="P124" s="27"/>
      <c r="Q124" s="336" t="s">
        <v>278</v>
      </c>
      <c r="R124" s="332"/>
      <c r="S124" s="37">
        <v>7</v>
      </c>
      <c r="T124" s="38">
        <v>2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spans="1:52" ht="12" customHeight="1">
      <c r="A125" s="400" t="s">
        <v>643</v>
      </c>
      <c r="B125" s="741"/>
      <c r="C125" s="330">
        <v>14</v>
      </c>
      <c r="D125" s="1402">
        <v>1</v>
      </c>
      <c r="E125" s="27"/>
      <c r="F125" s="27"/>
      <c r="G125" s="27"/>
      <c r="H125" s="27"/>
      <c r="I125" s="875" t="s">
        <v>1433</v>
      </c>
      <c r="J125" s="876"/>
      <c r="K125" s="662">
        <v>13</v>
      </c>
      <c r="L125" s="645">
        <v>2</v>
      </c>
      <c r="M125" s="27"/>
      <c r="N125" s="27"/>
      <c r="O125" s="27"/>
      <c r="P125" s="27"/>
      <c r="Q125" s="402" t="s">
        <v>399</v>
      </c>
      <c r="R125" s="403"/>
      <c r="S125" s="42">
        <v>7</v>
      </c>
      <c r="T125" s="49">
        <v>2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spans="1:52" ht="12" customHeight="1">
      <c r="A126" s="336" t="s">
        <v>18</v>
      </c>
      <c r="B126" s="743"/>
      <c r="C126" s="37">
        <v>15</v>
      </c>
      <c r="D126" s="334">
        <v>1</v>
      </c>
      <c r="E126" s="27"/>
      <c r="F126" s="27"/>
      <c r="G126" s="27"/>
      <c r="H126" s="27"/>
      <c r="I126" s="414" t="s">
        <v>201</v>
      </c>
      <c r="J126" s="415"/>
      <c r="K126" s="36">
        <v>13</v>
      </c>
      <c r="L126" s="57">
        <v>2</v>
      </c>
      <c r="M126" s="27"/>
      <c r="N126" s="27"/>
      <c r="O126" s="27"/>
      <c r="P126" s="27"/>
      <c r="Q126" s="398" t="s">
        <v>1147</v>
      </c>
      <c r="R126" s="399"/>
      <c r="S126" s="40">
        <v>7</v>
      </c>
      <c r="T126" s="41">
        <v>2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spans="1:52" ht="12" customHeight="1">
      <c r="A127" s="715" t="s">
        <v>1000</v>
      </c>
      <c r="B127" s="739"/>
      <c r="C127" s="732">
        <v>15</v>
      </c>
      <c r="D127" s="677">
        <v>1</v>
      </c>
      <c r="E127" s="27"/>
      <c r="F127" s="27"/>
      <c r="G127" s="27"/>
      <c r="H127" s="27"/>
      <c r="I127" s="715" t="s">
        <v>1074</v>
      </c>
      <c r="J127" s="739"/>
      <c r="K127" s="732">
        <v>13</v>
      </c>
      <c r="L127" s="677">
        <v>2</v>
      </c>
      <c r="M127" s="27"/>
      <c r="N127" s="27"/>
      <c r="O127" s="27"/>
      <c r="P127" s="27"/>
      <c r="Q127" s="398" t="s">
        <v>178</v>
      </c>
      <c r="R127" s="742"/>
      <c r="S127" s="40">
        <v>8</v>
      </c>
      <c r="T127" s="667">
        <v>2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spans="1:52" ht="12" customHeight="1">
      <c r="A128" s="410" t="s">
        <v>997</v>
      </c>
      <c r="B128" s="728"/>
      <c r="C128" s="129">
        <v>16</v>
      </c>
      <c r="D128" s="1336">
        <v>1</v>
      </c>
      <c r="E128" s="27"/>
      <c r="F128" s="27"/>
      <c r="G128" s="27"/>
      <c r="H128" s="27"/>
      <c r="I128" s="398" t="s">
        <v>1066</v>
      </c>
      <c r="J128" s="742"/>
      <c r="K128" s="40">
        <v>14</v>
      </c>
      <c r="L128" s="667">
        <v>2</v>
      </c>
      <c r="M128" s="27"/>
      <c r="N128" s="27"/>
      <c r="O128" s="27"/>
      <c r="P128" s="27"/>
      <c r="Q128" s="336" t="s">
        <v>638</v>
      </c>
      <c r="R128" s="743"/>
      <c r="S128" s="37">
        <v>8</v>
      </c>
      <c r="T128" s="334">
        <v>2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spans="1:52" ht="12" customHeight="1">
      <c r="A129" s="414" t="s">
        <v>89</v>
      </c>
      <c r="B129" s="729"/>
      <c r="C129" s="196">
        <v>16</v>
      </c>
      <c r="D129" s="1337">
        <v>1</v>
      </c>
      <c r="E129" s="27"/>
      <c r="F129" s="27"/>
      <c r="G129" s="27"/>
      <c r="H129" s="27"/>
      <c r="I129" s="414" t="s">
        <v>1346</v>
      </c>
      <c r="J129" s="729"/>
      <c r="K129" s="36">
        <v>15</v>
      </c>
      <c r="L129" s="335">
        <v>2</v>
      </c>
      <c r="M129" s="27"/>
      <c r="N129" s="27"/>
      <c r="O129" s="27"/>
      <c r="P129" s="27"/>
      <c r="Q129" s="400" t="s">
        <v>1347</v>
      </c>
      <c r="R129" s="741"/>
      <c r="S129" s="278">
        <v>9</v>
      </c>
      <c r="T129" s="333">
        <v>2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spans="1:52" ht="12" customHeight="1">
      <c r="A130" s="414" t="s">
        <v>630</v>
      </c>
      <c r="B130" s="729"/>
      <c r="C130" s="36">
        <v>17</v>
      </c>
      <c r="D130" s="335">
        <v>1</v>
      </c>
      <c r="E130" s="27"/>
      <c r="F130" s="27"/>
      <c r="G130" s="27"/>
      <c r="H130" s="27"/>
      <c r="I130" s="404" t="s">
        <v>1037</v>
      </c>
      <c r="J130" s="405"/>
      <c r="K130" s="47">
        <v>15</v>
      </c>
      <c r="L130" s="48">
        <v>2</v>
      </c>
      <c r="M130" s="27"/>
      <c r="N130" s="27"/>
      <c r="O130" s="27"/>
      <c r="P130" s="27"/>
      <c r="Q130" s="402" t="s">
        <v>1435</v>
      </c>
      <c r="R130" s="403"/>
      <c r="S130" s="42">
        <v>9</v>
      </c>
      <c r="T130" s="49">
        <v>2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spans="1:52" ht="12" customHeight="1">
      <c r="A131" s="404" t="s">
        <v>993</v>
      </c>
      <c r="B131" s="722"/>
      <c r="C131" s="47">
        <v>17</v>
      </c>
      <c r="D131" s="338">
        <v>1</v>
      </c>
      <c r="E131" s="27"/>
      <c r="F131" s="27"/>
      <c r="G131" s="27"/>
      <c r="H131" s="27"/>
      <c r="I131" s="398" t="s">
        <v>16</v>
      </c>
      <c r="J131" s="742"/>
      <c r="K131" s="40">
        <v>16</v>
      </c>
      <c r="L131" s="667">
        <v>2</v>
      </c>
      <c r="M131" s="27"/>
      <c r="N131" s="27"/>
      <c r="O131" s="27"/>
      <c r="P131" s="27"/>
      <c r="Q131" s="412" t="s">
        <v>1348</v>
      </c>
      <c r="R131" s="738"/>
      <c r="S131" s="264">
        <v>9</v>
      </c>
      <c r="T131" s="339">
        <v>2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spans="1:52" ht="12" customHeight="1">
      <c r="A132" s="402" t="s">
        <v>179</v>
      </c>
      <c r="B132" s="740"/>
      <c r="C132" s="42">
        <v>19</v>
      </c>
      <c r="D132" s="679">
        <v>1</v>
      </c>
      <c r="E132" s="27"/>
      <c r="F132" s="27"/>
      <c r="G132" s="27"/>
      <c r="H132" s="27"/>
      <c r="I132" s="402" t="s">
        <v>1465</v>
      </c>
      <c r="J132" s="403"/>
      <c r="K132" s="42">
        <v>16</v>
      </c>
      <c r="L132" s="49">
        <v>2</v>
      </c>
      <c r="M132" s="27"/>
      <c r="N132" s="27"/>
      <c r="O132" s="27"/>
      <c r="P132" s="27"/>
      <c r="Q132" s="336" t="s">
        <v>1186</v>
      </c>
      <c r="R132" s="332"/>
      <c r="S132" s="37">
        <v>10</v>
      </c>
      <c r="T132" s="38">
        <v>2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spans="1:52" ht="12" customHeight="1">
      <c r="A133" s="404" t="s">
        <v>1017</v>
      </c>
      <c r="B133" s="722"/>
      <c r="C133" s="47">
        <v>20</v>
      </c>
      <c r="D133" s="338">
        <v>1</v>
      </c>
      <c r="E133" s="27"/>
      <c r="F133" s="27"/>
      <c r="G133" s="27"/>
      <c r="H133" s="27"/>
      <c r="I133" s="336" t="s">
        <v>1254</v>
      </c>
      <c r="J133" s="332"/>
      <c r="K133" s="37">
        <v>17</v>
      </c>
      <c r="L133" s="38">
        <v>2</v>
      </c>
      <c r="M133" s="27"/>
      <c r="N133" s="27"/>
      <c r="O133" s="27"/>
      <c r="P133" s="27"/>
      <c r="Q133" s="398" t="s">
        <v>1464</v>
      </c>
      <c r="R133" s="399"/>
      <c r="S133" s="40">
        <v>10</v>
      </c>
      <c r="T133" s="41">
        <v>2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spans="1:52" ht="12" customHeight="1">
      <c r="A134" s="414" t="s">
        <v>1228</v>
      </c>
      <c r="B134" s="729"/>
      <c r="C134" s="36">
        <v>22</v>
      </c>
      <c r="D134" s="335">
        <v>1</v>
      </c>
      <c r="E134" s="27"/>
      <c r="F134" s="27"/>
      <c r="G134" s="27"/>
      <c r="H134" s="27"/>
      <c r="I134" s="404" t="s">
        <v>993</v>
      </c>
      <c r="J134" s="405"/>
      <c r="K134" s="47">
        <v>17</v>
      </c>
      <c r="L134" s="48">
        <v>2</v>
      </c>
      <c r="M134" s="27"/>
      <c r="N134" s="27"/>
      <c r="O134" s="27"/>
      <c r="P134" s="27"/>
      <c r="Q134" s="398" t="s">
        <v>159</v>
      </c>
      <c r="R134" s="399"/>
      <c r="S134" s="40">
        <v>11</v>
      </c>
      <c r="T134" s="41">
        <v>2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spans="1:52" ht="12" customHeight="1">
      <c r="A135" s="715" t="s">
        <v>1411</v>
      </c>
      <c r="B135" s="739"/>
      <c r="C135" s="1010">
        <v>22</v>
      </c>
      <c r="D135" s="1452">
        <v>1</v>
      </c>
      <c r="E135" s="27"/>
      <c r="F135" s="27"/>
      <c r="G135" s="27"/>
      <c r="H135" s="27"/>
      <c r="I135" s="715" t="s">
        <v>946</v>
      </c>
      <c r="J135" s="716"/>
      <c r="K135" s="732">
        <v>17</v>
      </c>
      <c r="L135" s="733">
        <v>2</v>
      </c>
      <c r="M135" s="27"/>
      <c r="N135" s="27"/>
      <c r="O135" s="27"/>
      <c r="P135" s="27"/>
      <c r="Q135" s="404" t="s">
        <v>1408</v>
      </c>
      <c r="R135" s="405"/>
      <c r="S135" s="47">
        <v>11</v>
      </c>
      <c r="T135" s="48">
        <v>2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spans="1:52" ht="12" customHeight="1">
      <c r="A136" s="414" t="s">
        <v>300</v>
      </c>
      <c r="B136" s="729"/>
      <c r="C136" s="196">
        <v>23</v>
      </c>
      <c r="D136" s="1337">
        <v>1</v>
      </c>
      <c r="E136" s="27"/>
      <c r="F136" s="27"/>
      <c r="G136" s="27"/>
      <c r="H136" s="27"/>
      <c r="I136" s="715" t="s">
        <v>294</v>
      </c>
      <c r="J136" s="716"/>
      <c r="K136" s="732">
        <v>18</v>
      </c>
      <c r="L136" s="733">
        <v>2</v>
      </c>
      <c r="M136" s="27"/>
      <c r="N136" s="27"/>
      <c r="O136" s="27"/>
      <c r="P136" s="27"/>
      <c r="Q136" s="400" t="s">
        <v>299</v>
      </c>
      <c r="R136" s="401"/>
      <c r="S136" s="278">
        <v>11</v>
      </c>
      <c r="T136" s="321">
        <v>2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spans="1:52" ht="12" customHeight="1">
      <c r="A137" s="414" t="s">
        <v>1020</v>
      </c>
      <c r="B137" s="729"/>
      <c r="C137" s="36">
        <v>23</v>
      </c>
      <c r="D137" s="335">
        <v>1</v>
      </c>
      <c r="E137" s="27"/>
      <c r="F137" s="27"/>
      <c r="G137" s="27"/>
      <c r="H137" s="27"/>
      <c r="I137" s="400" t="s">
        <v>995</v>
      </c>
      <c r="J137" s="401"/>
      <c r="K137" s="278">
        <v>21</v>
      </c>
      <c r="L137" s="321">
        <v>2</v>
      </c>
      <c r="M137" s="27"/>
      <c r="N137" s="27"/>
      <c r="O137" s="27"/>
      <c r="P137" s="27"/>
      <c r="Q137" s="410" t="s">
        <v>1434</v>
      </c>
      <c r="R137" s="411"/>
      <c r="S137" s="39">
        <v>11</v>
      </c>
      <c r="T137" s="46">
        <v>2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spans="1:52" ht="12" customHeight="1">
      <c r="A138" s="336" t="s">
        <v>174</v>
      </c>
      <c r="B138" s="743"/>
      <c r="C138" s="37">
        <v>24</v>
      </c>
      <c r="D138" s="334">
        <v>1</v>
      </c>
      <c r="E138" s="27"/>
      <c r="F138" s="27"/>
      <c r="G138" s="27"/>
      <c r="H138" s="27"/>
      <c r="I138" s="715" t="s">
        <v>1386</v>
      </c>
      <c r="J138" s="716"/>
      <c r="K138" s="732">
        <v>22</v>
      </c>
      <c r="L138" s="733">
        <v>2</v>
      </c>
      <c r="M138" s="27"/>
      <c r="N138" s="27"/>
      <c r="O138" s="27"/>
      <c r="P138" s="27"/>
      <c r="Q138" s="665" t="s">
        <v>631</v>
      </c>
      <c r="R138" s="652"/>
      <c r="S138" s="666">
        <v>12</v>
      </c>
      <c r="T138" s="648">
        <v>2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spans="1:52" ht="12" customHeight="1">
      <c r="A139" s="398" t="s">
        <v>1058</v>
      </c>
      <c r="B139" s="742"/>
      <c r="C139" s="40">
        <v>24</v>
      </c>
      <c r="D139" s="667">
        <v>1</v>
      </c>
      <c r="E139" s="27"/>
      <c r="F139" s="27"/>
      <c r="G139" s="27"/>
      <c r="H139" s="27"/>
      <c r="I139" s="336" t="s">
        <v>20</v>
      </c>
      <c r="J139" s="332"/>
      <c r="K139" s="37">
        <v>22</v>
      </c>
      <c r="L139" s="38">
        <v>2</v>
      </c>
      <c r="M139" s="27"/>
      <c r="N139" s="27"/>
      <c r="O139" s="27"/>
      <c r="P139" s="27"/>
      <c r="Q139" s="410" t="s">
        <v>1333</v>
      </c>
      <c r="R139" s="411"/>
      <c r="S139" s="39">
        <v>12</v>
      </c>
      <c r="T139" s="46">
        <v>2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spans="1:52" ht="12" customHeight="1">
      <c r="A140" s="715" t="s">
        <v>1255</v>
      </c>
      <c r="B140" s="739"/>
      <c r="C140" s="1010">
        <v>26</v>
      </c>
      <c r="D140" s="1452">
        <v>1</v>
      </c>
      <c r="E140" s="27"/>
      <c r="F140" s="27"/>
      <c r="G140" s="27"/>
      <c r="H140" s="27"/>
      <c r="I140" s="875" t="s">
        <v>296</v>
      </c>
      <c r="J140" s="1050"/>
      <c r="K140" s="662">
        <v>25</v>
      </c>
      <c r="L140" s="1052">
        <v>2</v>
      </c>
      <c r="M140" s="27"/>
      <c r="N140" s="27"/>
      <c r="O140" s="27"/>
      <c r="P140" s="27"/>
      <c r="Q140" s="402" t="s">
        <v>307</v>
      </c>
      <c r="R140" s="740"/>
      <c r="S140" s="42">
        <v>13</v>
      </c>
      <c r="T140" s="679">
        <v>2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spans="1:52" ht="12" customHeight="1">
      <c r="A141" s="412" t="s">
        <v>232</v>
      </c>
      <c r="B141" s="738"/>
      <c r="C141" s="275">
        <v>28</v>
      </c>
      <c r="D141" s="737">
        <v>1</v>
      </c>
      <c r="E141" s="27"/>
      <c r="F141" s="27"/>
      <c r="G141" s="27"/>
      <c r="H141" s="27"/>
      <c r="I141" s="402" t="s">
        <v>295</v>
      </c>
      <c r="J141" s="403"/>
      <c r="K141" s="42">
        <v>27</v>
      </c>
      <c r="L141" s="49">
        <v>2</v>
      </c>
      <c r="M141" s="27"/>
      <c r="N141" s="27"/>
      <c r="O141" s="27"/>
      <c r="P141" s="27"/>
      <c r="Q141" s="875" t="s">
        <v>1433</v>
      </c>
      <c r="R141" s="876"/>
      <c r="S141" s="662">
        <v>13</v>
      </c>
      <c r="T141" s="645">
        <v>2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spans="1:52" ht="12" customHeight="1">
      <c r="A142" s="412" t="s">
        <v>1043</v>
      </c>
      <c r="B142" s="738"/>
      <c r="C142" s="264">
        <v>29</v>
      </c>
      <c r="D142" s="339">
        <v>1</v>
      </c>
      <c r="E142" s="27"/>
      <c r="F142" s="27"/>
      <c r="G142" s="27"/>
      <c r="H142" s="27"/>
      <c r="I142" s="402" t="s">
        <v>90</v>
      </c>
      <c r="J142" s="740"/>
      <c r="K142" s="54">
        <v>28</v>
      </c>
      <c r="L142" s="999">
        <v>2</v>
      </c>
      <c r="M142" s="27"/>
      <c r="N142" s="27"/>
      <c r="O142" s="27"/>
      <c r="P142" s="27"/>
      <c r="Q142" s="400" t="s">
        <v>1018</v>
      </c>
      <c r="R142" s="741"/>
      <c r="S142" s="323">
        <v>13</v>
      </c>
      <c r="T142" s="669">
        <v>2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spans="1:52" ht="12" customHeight="1">
      <c r="A143" s="414" t="s">
        <v>230</v>
      </c>
      <c r="B143" s="729"/>
      <c r="C143" s="36">
        <v>30</v>
      </c>
      <c r="D143" s="335">
        <v>1</v>
      </c>
      <c r="E143" s="27"/>
      <c r="F143" s="27"/>
      <c r="G143" s="27"/>
      <c r="H143" s="27"/>
      <c r="I143" s="715" t="s">
        <v>1006</v>
      </c>
      <c r="J143" s="716"/>
      <c r="K143" s="732">
        <v>29</v>
      </c>
      <c r="L143" s="733">
        <v>2</v>
      </c>
      <c r="M143" s="27"/>
      <c r="N143" s="27"/>
      <c r="O143" s="27"/>
      <c r="P143" s="27"/>
      <c r="Q143" s="414" t="s">
        <v>201</v>
      </c>
      <c r="R143" s="415"/>
      <c r="S143" s="36">
        <v>13</v>
      </c>
      <c r="T143" s="57">
        <v>2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spans="1:52" ht="12" customHeight="1">
      <c r="A144" s="400" t="s">
        <v>1016</v>
      </c>
      <c r="B144" s="741"/>
      <c r="C144" s="278">
        <v>31</v>
      </c>
      <c r="D144" s="333">
        <v>1</v>
      </c>
      <c r="E144" s="27"/>
      <c r="F144" s="27"/>
      <c r="G144" s="27"/>
      <c r="H144" s="27"/>
      <c r="I144" s="400" t="s">
        <v>231</v>
      </c>
      <c r="J144" s="401"/>
      <c r="K144" s="278">
        <v>30</v>
      </c>
      <c r="L144" s="321">
        <v>2</v>
      </c>
      <c r="M144" s="27"/>
      <c r="N144" s="27"/>
      <c r="O144" s="27"/>
      <c r="P144" s="27"/>
      <c r="Q144" s="715" t="s">
        <v>1074</v>
      </c>
      <c r="R144" s="716"/>
      <c r="S144" s="732">
        <v>13</v>
      </c>
      <c r="T144" s="733">
        <v>2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spans="1:52" ht="12" customHeight="1">
      <c r="A145" s="412" t="s">
        <v>1042</v>
      </c>
      <c r="B145" s="738"/>
      <c r="C145" s="264">
        <v>32</v>
      </c>
      <c r="D145" s="339">
        <v>1</v>
      </c>
      <c r="E145" s="27"/>
      <c r="F145" s="27"/>
      <c r="G145" s="27"/>
      <c r="H145" s="27"/>
      <c r="I145" s="715" t="s">
        <v>1072</v>
      </c>
      <c r="J145" s="739"/>
      <c r="K145" s="732">
        <v>31</v>
      </c>
      <c r="L145" s="677">
        <v>2</v>
      </c>
      <c r="M145" s="27"/>
      <c r="N145" s="27"/>
      <c r="O145" s="27"/>
      <c r="P145" s="27"/>
      <c r="Q145" s="398" t="s">
        <v>1066</v>
      </c>
      <c r="R145" s="742"/>
      <c r="S145" s="40">
        <v>14</v>
      </c>
      <c r="T145" s="667">
        <v>2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spans="1:52" ht="12" customHeight="1" thickBot="1">
      <c r="A146" s="1095" t="s">
        <v>1012</v>
      </c>
      <c r="B146" s="1491"/>
      <c r="C146" s="709">
        <v>32</v>
      </c>
      <c r="D146" s="1097">
        <v>1</v>
      </c>
      <c r="E146" s="27"/>
      <c r="F146" s="27"/>
      <c r="G146" s="27"/>
      <c r="H146" s="27"/>
      <c r="I146" s="400" t="s">
        <v>1016</v>
      </c>
      <c r="J146" s="401"/>
      <c r="K146" s="278">
        <v>31</v>
      </c>
      <c r="L146" s="321">
        <v>2</v>
      </c>
      <c r="M146" s="27"/>
      <c r="N146" s="27"/>
      <c r="O146" s="27"/>
      <c r="P146" s="27"/>
      <c r="Q146" s="414" t="s">
        <v>1346</v>
      </c>
      <c r="R146" s="415"/>
      <c r="S146" s="36">
        <v>15</v>
      </c>
      <c r="T146" s="57">
        <v>2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spans="1:52" ht="12" customHeight="1">
      <c r="A147" s="422"/>
      <c r="B147" s="422"/>
      <c r="C147" s="27"/>
      <c r="D147" s="27"/>
      <c r="E147" s="27"/>
      <c r="F147" s="27"/>
      <c r="G147" s="27"/>
      <c r="H147" s="27"/>
      <c r="I147" s="1049" t="s">
        <v>1009</v>
      </c>
      <c r="J147" s="1051"/>
      <c r="K147" s="330">
        <v>32</v>
      </c>
      <c r="L147" s="315">
        <v>2</v>
      </c>
      <c r="M147" s="27"/>
      <c r="N147" s="27"/>
      <c r="O147" s="27"/>
      <c r="P147" s="27"/>
      <c r="Q147" s="1063" t="s">
        <v>1037</v>
      </c>
      <c r="R147" s="1067"/>
      <c r="S147" s="61">
        <v>15</v>
      </c>
      <c r="T147" s="736">
        <v>2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spans="1:52" ht="12" customHeight="1">
      <c r="A148" s="422"/>
      <c r="B148" s="422"/>
      <c r="C148" s="27"/>
      <c r="D148" s="27"/>
      <c r="E148" s="27"/>
      <c r="F148" s="27"/>
      <c r="G148" s="27"/>
      <c r="H148" s="27"/>
      <c r="I148" s="719" t="s">
        <v>1003</v>
      </c>
      <c r="J148" s="998"/>
      <c r="K148" s="369">
        <v>32</v>
      </c>
      <c r="L148" s="668">
        <v>2</v>
      </c>
      <c r="M148" s="27"/>
      <c r="N148" s="27"/>
      <c r="O148" s="27"/>
      <c r="P148" s="27"/>
      <c r="Q148" s="336" t="s">
        <v>1405</v>
      </c>
      <c r="R148" s="743"/>
      <c r="S148" s="37">
        <v>15</v>
      </c>
      <c r="T148" s="334">
        <v>2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spans="1:52" ht="12" customHeight="1">
      <c r="A149" s="422" t="s">
        <v>336</v>
      </c>
      <c r="B149" s="422"/>
      <c r="C149" s="27">
        <v>8</v>
      </c>
      <c r="D149" s="27">
        <v>81</v>
      </c>
      <c r="E149" s="27"/>
      <c r="F149" s="27"/>
      <c r="G149" s="27"/>
      <c r="H149" s="27"/>
      <c r="I149" s="1047" t="s">
        <v>1019</v>
      </c>
      <c r="J149" s="1048"/>
      <c r="K149" s="367">
        <v>33</v>
      </c>
      <c r="L149" s="854">
        <v>2</v>
      </c>
      <c r="M149" s="27"/>
      <c r="N149" s="27"/>
      <c r="O149" s="27"/>
      <c r="P149" s="27"/>
      <c r="Q149" s="1031" t="s">
        <v>16</v>
      </c>
      <c r="R149" s="1032"/>
      <c r="S149" s="198">
        <v>16</v>
      </c>
      <c r="T149" s="857">
        <v>2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spans="1:52" ht="12" customHeight="1">
      <c r="A150" s="422" t="s">
        <v>1154</v>
      </c>
      <c r="B150" s="27"/>
      <c r="C150" s="27">
        <v>16</v>
      </c>
      <c r="D150" s="27">
        <v>75</v>
      </c>
      <c r="E150" s="27"/>
      <c r="F150" s="27"/>
      <c r="G150" s="27"/>
      <c r="H150" s="27"/>
      <c r="I150" s="336" t="s">
        <v>287</v>
      </c>
      <c r="J150" s="332"/>
      <c r="K150" s="37">
        <v>33</v>
      </c>
      <c r="L150" s="38">
        <v>2</v>
      </c>
      <c r="M150" s="27"/>
      <c r="N150" s="27"/>
      <c r="O150" s="27"/>
      <c r="P150" s="27"/>
      <c r="Q150" s="402" t="s">
        <v>1465</v>
      </c>
      <c r="R150" s="403"/>
      <c r="S150" s="42">
        <v>16</v>
      </c>
      <c r="T150" s="49">
        <v>2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spans="1:52" ht="12" customHeight="1">
      <c r="A151" s="422" t="s">
        <v>969</v>
      </c>
      <c r="B151" s="422"/>
      <c r="C151" s="27">
        <v>18</v>
      </c>
      <c r="D151" s="27">
        <v>73</v>
      </c>
      <c r="E151" s="27"/>
      <c r="F151" s="27"/>
      <c r="G151" s="27"/>
      <c r="H151" s="27"/>
      <c r="I151" s="412" t="s">
        <v>281</v>
      </c>
      <c r="J151" s="738"/>
      <c r="K151" s="264">
        <v>36</v>
      </c>
      <c r="L151" s="339">
        <v>2</v>
      </c>
      <c r="M151" s="27"/>
      <c r="N151" s="27"/>
      <c r="O151" s="27"/>
      <c r="P151" s="27"/>
      <c r="Q151" s="336" t="s">
        <v>1254</v>
      </c>
      <c r="R151" s="743"/>
      <c r="S151" s="37">
        <v>17</v>
      </c>
      <c r="T151" s="334">
        <v>2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spans="1:52" ht="12" customHeight="1">
      <c r="A152" s="422" t="s">
        <v>974</v>
      </c>
      <c r="B152" s="422"/>
      <c r="C152" s="27">
        <v>12</v>
      </c>
      <c r="D152" s="27">
        <v>64</v>
      </c>
      <c r="E152" s="27"/>
      <c r="F152" s="27"/>
      <c r="G152" s="27"/>
      <c r="H152" s="27"/>
      <c r="I152" s="412" t="s">
        <v>1127</v>
      </c>
      <c r="J152" s="738"/>
      <c r="K152" s="266">
        <v>1</v>
      </c>
      <c r="L152" s="1399">
        <v>1</v>
      </c>
      <c r="M152" s="27"/>
      <c r="N152" s="27"/>
      <c r="O152" s="27"/>
      <c r="P152" s="27"/>
      <c r="Q152" s="404" t="s">
        <v>993</v>
      </c>
      <c r="R152" s="722"/>
      <c r="S152" s="50">
        <v>17</v>
      </c>
      <c r="T152" s="1406">
        <v>2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  <row r="153" spans="1:52" ht="12" customHeight="1">
      <c r="A153" s="422" t="s">
        <v>972</v>
      </c>
      <c r="B153" s="422"/>
      <c r="C153" s="27">
        <v>17</v>
      </c>
      <c r="D153" s="27">
        <v>63</v>
      </c>
      <c r="E153" s="27"/>
      <c r="F153" s="27"/>
      <c r="G153" s="27"/>
      <c r="H153" s="27"/>
      <c r="I153" s="400" t="s">
        <v>714</v>
      </c>
      <c r="J153" s="401"/>
      <c r="K153" s="278">
        <v>1</v>
      </c>
      <c r="L153" s="321">
        <v>1</v>
      </c>
      <c r="M153" s="27"/>
      <c r="N153" s="27"/>
      <c r="O153" s="27"/>
      <c r="P153" s="27"/>
      <c r="Q153" s="715" t="s">
        <v>946</v>
      </c>
      <c r="R153" s="716"/>
      <c r="S153" s="732">
        <v>17</v>
      </c>
      <c r="T153" s="733">
        <v>2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</row>
    <row r="154" spans="1:52" ht="12" customHeight="1">
      <c r="A154" s="422" t="s">
        <v>970</v>
      </c>
      <c r="B154" s="422"/>
      <c r="C154" s="27">
        <v>14</v>
      </c>
      <c r="D154" s="27">
        <v>61</v>
      </c>
      <c r="E154" s="27"/>
      <c r="F154" s="27"/>
      <c r="G154" s="27"/>
      <c r="H154" s="27"/>
      <c r="I154" s="402" t="s">
        <v>322</v>
      </c>
      <c r="J154" s="403"/>
      <c r="K154" s="42">
        <v>1</v>
      </c>
      <c r="L154" s="49">
        <v>1</v>
      </c>
      <c r="M154" s="27"/>
      <c r="N154" s="27"/>
      <c r="O154" s="27"/>
      <c r="P154" s="27"/>
      <c r="Q154" s="715" t="s">
        <v>294</v>
      </c>
      <c r="R154" s="716"/>
      <c r="S154" s="732">
        <v>18</v>
      </c>
      <c r="T154" s="733">
        <v>2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</row>
    <row r="155" spans="1:52" ht="12" customHeight="1">
      <c r="A155" s="422" t="s">
        <v>971</v>
      </c>
      <c r="B155" s="422"/>
      <c r="C155" s="27">
        <v>12</v>
      </c>
      <c r="D155" s="27">
        <v>55</v>
      </c>
      <c r="E155" s="27"/>
      <c r="F155" s="27"/>
      <c r="G155" s="27"/>
      <c r="H155" s="27"/>
      <c r="I155" s="400" t="s">
        <v>1046</v>
      </c>
      <c r="J155" s="401"/>
      <c r="K155" s="278">
        <v>1</v>
      </c>
      <c r="L155" s="321">
        <v>1</v>
      </c>
      <c r="M155" s="27"/>
      <c r="N155" s="27"/>
      <c r="O155" s="27"/>
      <c r="P155" s="27"/>
      <c r="Q155" s="400" t="s">
        <v>995</v>
      </c>
      <c r="R155" s="401"/>
      <c r="S155" s="278">
        <v>21</v>
      </c>
      <c r="T155" s="321">
        <v>2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</row>
    <row r="156" spans="1:52" ht="12" customHeight="1">
      <c r="A156" s="422" t="s">
        <v>1153</v>
      </c>
      <c r="B156" s="422"/>
      <c r="C156" s="27">
        <v>14</v>
      </c>
      <c r="D156" s="27">
        <v>51</v>
      </c>
      <c r="E156" s="27"/>
      <c r="F156" s="27"/>
      <c r="G156" s="27"/>
      <c r="H156" s="27"/>
      <c r="I156" s="715" t="s">
        <v>1033</v>
      </c>
      <c r="J156" s="716"/>
      <c r="K156" s="732">
        <v>1</v>
      </c>
      <c r="L156" s="733">
        <v>1</v>
      </c>
      <c r="M156" s="27"/>
      <c r="N156" s="27"/>
      <c r="O156" s="27"/>
      <c r="P156" s="27"/>
      <c r="Q156" s="336" t="s">
        <v>20</v>
      </c>
      <c r="R156" s="332"/>
      <c r="S156" s="37">
        <v>22</v>
      </c>
      <c r="T156" s="38">
        <v>2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</row>
    <row r="157" spans="1:52" ht="12" customHeight="1">
      <c r="A157" s="422" t="s">
        <v>975</v>
      </c>
      <c r="B157" s="27"/>
      <c r="C157" s="27">
        <v>14</v>
      </c>
      <c r="D157" s="27">
        <v>46</v>
      </c>
      <c r="E157" s="27"/>
      <c r="F157" s="27"/>
      <c r="G157" s="27"/>
      <c r="H157" s="27"/>
      <c r="I157" s="1063" t="s">
        <v>1409</v>
      </c>
      <c r="J157" s="1067"/>
      <c r="K157" s="61">
        <v>1</v>
      </c>
      <c r="L157" s="736">
        <v>1</v>
      </c>
      <c r="M157" s="27"/>
      <c r="N157" s="27"/>
      <c r="O157" s="27"/>
      <c r="P157" s="27"/>
      <c r="Q157" s="1596" t="s">
        <v>296</v>
      </c>
      <c r="R157" s="1597"/>
      <c r="S157" s="1598">
        <v>25</v>
      </c>
      <c r="T157" s="1599">
        <v>2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</row>
    <row r="158" spans="1:52" ht="12" customHeight="1">
      <c r="A158" s="422" t="s">
        <v>973</v>
      </c>
      <c r="B158" s="27"/>
      <c r="C158" s="27">
        <v>17</v>
      </c>
      <c r="D158" s="27">
        <v>43</v>
      </c>
      <c r="E158" s="27"/>
      <c r="F158" s="27"/>
      <c r="G158" s="27"/>
      <c r="H158" s="27"/>
      <c r="I158" s="336" t="s">
        <v>469</v>
      </c>
      <c r="J158" s="743"/>
      <c r="K158" s="37">
        <v>1</v>
      </c>
      <c r="L158" s="334">
        <v>1</v>
      </c>
      <c r="M158" s="27"/>
      <c r="N158" s="27"/>
      <c r="O158" s="27"/>
      <c r="P158" s="27"/>
      <c r="Q158" s="402" t="s">
        <v>295</v>
      </c>
      <c r="R158" s="740"/>
      <c r="S158" s="42">
        <v>27</v>
      </c>
      <c r="T158" s="679">
        <v>2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</row>
    <row r="159" spans="1:52" ht="12" customHeight="1">
      <c r="A159" s="422"/>
      <c r="B159" s="27"/>
      <c r="C159" s="27"/>
      <c r="D159" s="27"/>
      <c r="E159" s="27"/>
      <c r="F159" s="27"/>
      <c r="G159" s="27"/>
      <c r="H159" s="27"/>
      <c r="I159" s="402" t="s">
        <v>308</v>
      </c>
      <c r="J159" s="403"/>
      <c r="K159" s="42">
        <v>2</v>
      </c>
      <c r="L159" s="49">
        <v>1</v>
      </c>
      <c r="M159" s="27"/>
      <c r="N159" s="27"/>
      <c r="O159" s="27"/>
      <c r="P159" s="27"/>
      <c r="Q159" s="715" t="s">
        <v>1006</v>
      </c>
      <c r="R159" s="716"/>
      <c r="S159" s="732">
        <v>29</v>
      </c>
      <c r="T159" s="733">
        <v>2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</row>
    <row r="160" spans="1:52" ht="12" customHeight="1">
      <c r="A160" s="27"/>
      <c r="B160" s="27"/>
      <c r="C160" s="27"/>
      <c r="D160" s="27"/>
      <c r="E160" s="27"/>
      <c r="F160" s="27"/>
      <c r="G160" s="27"/>
      <c r="H160" s="27"/>
      <c r="I160" s="336" t="s">
        <v>14</v>
      </c>
      <c r="J160" s="332"/>
      <c r="K160" s="37">
        <v>2</v>
      </c>
      <c r="L160" s="38">
        <v>1</v>
      </c>
      <c r="M160" s="27"/>
      <c r="N160" s="27"/>
      <c r="O160" s="27"/>
      <c r="P160" s="27"/>
      <c r="Q160" s="400" t="s">
        <v>231</v>
      </c>
      <c r="R160" s="401"/>
      <c r="S160" s="278">
        <v>30</v>
      </c>
      <c r="T160" s="321">
        <v>2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</row>
    <row r="161" spans="1:52" ht="12" customHeight="1">
      <c r="A161" s="27"/>
      <c r="B161" s="27"/>
      <c r="C161" s="27"/>
      <c r="D161" s="27"/>
      <c r="E161" s="27"/>
      <c r="F161" s="27"/>
      <c r="G161" s="27"/>
      <c r="H161" s="27"/>
      <c r="I161" s="404" t="s">
        <v>397</v>
      </c>
      <c r="J161" s="722"/>
      <c r="K161" s="47">
        <v>2</v>
      </c>
      <c r="L161" s="338">
        <v>1</v>
      </c>
      <c r="M161" s="27"/>
      <c r="N161" s="27"/>
      <c r="O161" s="27"/>
      <c r="P161" s="27"/>
      <c r="Q161" s="715" t="s">
        <v>1072</v>
      </c>
      <c r="R161" s="739"/>
      <c r="S161" s="732">
        <v>31</v>
      </c>
      <c r="T161" s="677">
        <v>2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</row>
    <row r="162" spans="1:52" ht="12" customHeight="1">
      <c r="A162" s="27"/>
      <c r="B162" s="27"/>
      <c r="C162" s="27"/>
      <c r="D162" s="27"/>
      <c r="E162" s="27"/>
      <c r="F162" s="27"/>
      <c r="G162" s="27"/>
      <c r="H162" s="27"/>
      <c r="I162" s="1047" t="s">
        <v>160</v>
      </c>
      <c r="J162" s="1048"/>
      <c r="K162" s="367">
        <v>2</v>
      </c>
      <c r="L162" s="854">
        <v>1</v>
      </c>
      <c r="M162" s="27"/>
      <c r="N162" s="27"/>
      <c r="O162" s="27"/>
      <c r="P162" s="27"/>
      <c r="Q162" s="1049" t="s">
        <v>1016</v>
      </c>
      <c r="R162" s="1051"/>
      <c r="S162" s="330">
        <v>31</v>
      </c>
      <c r="T162" s="315">
        <v>2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</row>
    <row r="163" spans="1:52" ht="12" customHeight="1">
      <c r="A163" s="27"/>
      <c r="B163" s="27"/>
      <c r="C163" s="27"/>
      <c r="D163" s="27"/>
      <c r="E163" s="27"/>
      <c r="F163" s="27"/>
      <c r="G163" s="27"/>
      <c r="H163" s="27"/>
      <c r="I163" s="410" t="s">
        <v>1063</v>
      </c>
      <c r="J163" s="728"/>
      <c r="K163" s="39">
        <v>2</v>
      </c>
      <c r="L163" s="721">
        <v>1</v>
      </c>
      <c r="M163" s="27"/>
      <c r="N163" s="27"/>
      <c r="O163" s="27"/>
      <c r="P163" s="27"/>
      <c r="Q163" s="719" t="s">
        <v>1019</v>
      </c>
      <c r="R163" s="998"/>
      <c r="S163" s="369">
        <v>33</v>
      </c>
      <c r="T163" s="668">
        <v>2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</row>
    <row r="164" spans="1:52" ht="12" customHeight="1">
      <c r="A164" s="27"/>
      <c r="B164" s="27"/>
      <c r="C164" s="27"/>
      <c r="D164" s="27"/>
      <c r="E164" s="27"/>
      <c r="F164" s="27"/>
      <c r="G164" s="27"/>
      <c r="H164" s="27"/>
      <c r="I164" s="719" t="s">
        <v>1070</v>
      </c>
      <c r="J164" s="998"/>
      <c r="K164" s="369">
        <v>2</v>
      </c>
      <c r="L164" s="668">
        <v>1</v>
      </c>
      <c r="M164" s="27"/>
      <c r="N164" s="27"/>
      <c r="O164" s="27"/>
      <c r="P164" s="27"/>
      <c r="Q164" s="336" t="s">
        <v>287</v>
      </c>
      <c r="R164" s="743"/>
      <c r="S164" s="37">
        <v>33</v>
      </c>
      <c r="T164" s="334">
        <v>2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</row>
    <row r="165" spans="1:52" ht="12" customHeight="1">
      <c r="A165" s="27"/>
      <c r="B165" s="27"/>
      <c r="C165" s="27"/>
      <c r="D165" s="27"/>
      <c r="E165" s="27"/>
      <c r="F165" s="27"/>
      <c r="G165" s="27"/>
      <c r="H165" s="27"/>
      <c r="I165" s="1049" t="s">
        <v>1121</v>
      </c>
      <c r="J165" s="1051"/>
      <c r="K165" s="330">
        <v>2</v>
      </c>
      <c r="L165" s="315">
        <v>1</v>
      </c>
      <c r="M165" s="27"/>
      <c r="N165" s="27"/>
      <c r="O165" s="27"/>
      <c r="P165" s="27"/>
      <c r="Q165" s="670" t="s">
        <v>281</v>
      </c>
      <c r="R165" s="671"/>
      <c r="S165" s="275">
        <v>36</v>
      </c>
      <c r="T165" s="642">
        <v>2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</row>
    <row r="166" spans="1:52" ht="12" customHeight="1">
      <c r="A166" s="27"/>
      <c r="B166" s="27"/>
      <c r="C166" s="27"/>
      <c r="D166" s="27"/>
      <c r="E166" s="27"/>
      <c r="F166" s="27"/>
      <c r="G166" s="27"/>
      <c r="H166" s="27"/>
      <c r="I166" s="404" t="s">
        <v>317</v>
      </c>
      <c r="J166" s="722"/>
      <c r="K166" s="47">
        <v>2</v>
      </c>
      <c r="L166" s="338">
        <v>1</v>
      </c>
      <c r="M166" s="27"/>
      <c r="N166" s="27"/>
      <c r="O166" s="27"/>
      <c r="P166" s="27"/>
      <c r="Q166" s="412" t="s">
        <v>1127</v>
      </c>
      <c r="R166" s="738"/>
      <c r="S166" s="264">
        <v>1</v>
      </c>
      <c r="T166" s="339">
        <v>1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</row>
    <row r="167" spans="1:52" ht="12" customHeight="1">
      <c r="A167" s="27"/>
      <c r="B167" s="27"/>
      <c r="C167" s="27"/>
      <c r="D167" s="27"/>
      <c r="E167" s="27"/>
      <c r="F167" s="27"/>
      <c r="G167" s="27"/>
      <c r="H167" s="27"/>
      <c r="I167" s="410" t="s">
        <v>1335</v>
      </c>
      <c r="J167" s="411"/>
      <c r="K167" s="39">
        <v>2</v>
      </c>
      <c r="L167" s="46">
        <v>1</v>
      </c>
      <c r="M167" s="27"/>
      <c r="N167" s="27"/>
      <c r="O167" s="27"/>
      <c r="P167" s="27"/>
      <c r="Q167" s="400" t="s">
        <v>714</v>
      </c>
      <c r="R167" s="401"/>
      <c r="S167" s="278">
        <v>1</v>
      </c>
      <c r="T167" s="321">
        <v>1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</row>
    <row r="168" spans="1:52" ht="12" customHeight="1">
      <c r="A168" s="27"/>
      <c r="B168" s="27"/>
      <c r="C168" s="27"/>
      <c r="D168" s="27"/>
      <c r="E168" s="27"/>
      <c r="F168" s="27"/>
      <c r="G168" s="27"/>
      <c r="H168" s="27"/>
      <c r="I168" s="398" t="s">
        <v>953</v>
      </c>
      <c r="J168" s="399"/>
      <c r="K168" s="40">
        <v>2</v>
      </c>
      <c r="L168" s="41">
        <v>1</v>
      </c>
      <c r="M168" s="27"/>
      <c r="N168" s="27"/>
      <c r="O168" s="27"/>
      <c r="P168" s="27"/>
      <c r="Q168" s="402" t="s">
        <v>322</v>
      </c>
      <c r="R168" s="403"/>
      <c r="S168" s="42">
        <v>1</v>
      </c>
      <c r="T168" s="49">
        <v>1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</row>
    <row r="169" spans="1:52" ht="12" customHeight="1">
      <c r="A169" s="27"/>
      <c r="B169" s="27"/>
      <c r="C169" s="27"/>
      <c r="D169" s="27"/>
      <c r="E169" s="27"/>
      <c r="F169" s="27"/>
      <c r="G169" s="27"/>
      <c r="H169" s="27"/>
      <c r="I169" s="1071" t="s">
        <v>947</v>
      </c>
      <c r="J169" s="1444"/>
      <c r="K169" s="56">
        <v>2</v>
      </c>
      <c r="L169" s="872">
        <v>1</v>
      </c>
      <c r="M169" s="27"/>
      <c r="N169" s="27"/>
      <c r="O169" s="27"/>
      <c r="P169" s="27"/>
      <c r="Q169" s="1049" t="s">
        <v>1046</v>
      </c>
      <c r="R169" s="1487"/>
      <c r="S169" s="330">
        <v>1</v>
      </c>
      <c r="T169" s="1402">
        <v>1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</row>
    <row r="170" spans="1:52" ht="12" customHeight="1">
      <c r="A170" s="27"/>
      <c r="B170" s="27"/>
      <c r="C170" s="27"/>
      <c r="D170" s="27"/>
      <c r="E170" s="27"/>
      <c r="F170" s="27"/>
      <c r="G170" s="27"/>
      <c r="H170" s="27"/>
      <c r="I170" s="412" t="s">
        <v>468</v>
      </c>
      <c r="J170" s="413"/>
      <c r="K170" s="264">
        <v>3</v>
      </c>
      <c r="L170" s="263">
        <v>1</v>
      </c>
      <c r="M170" s="27"/>
      <c r="N170" s="27"/>
      <c r="O170" s="27"/>
      <c r="P170" s="27"/>
      <c r="Q170" s="715" t="s">
        <v>1033</v>
      </c>
      <c r="R170" s="716"/>
      <c r="S170" s="732">
        <v>1</v>
      </c>
      <c r="T170" s="733">
        <v>1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</row>
    <row r="171" spans="1:52" ht="12" customHeight="1">
      <c r="A171" s="27"/>
      <c r="B171" s="27"/>
      <c r="C171" s="27"/>
      <c r="D171" s="27"/>
      <c r="E171" s="27"/>
      <c r="F171" s="27"/>
      <c r="G171" s="27"/>
      <c r="H171" s="27"/>
      <c r="I171" s="412" t="s">
        <v>1041</v>
      </c>
      <c r="J171" s="413"/>
      <c r="K171" s="264">
        <v>3</v>
      </c>
      <c r="L171" s="263">
        <v>1</v>
      </c>
      <c r="M171" s="27"/>
      <c r="N171" s="27"/>
      <c r="O171" s="27"/>
      <c r="P171" s="27"/>
      <c r="Q171" s="404" t="s">
        <v>1409</v>
      </c>
      <c r="R171" s="405"/>
      <c r="S171" s="47">
        <v>1</v>
      </c>
      <c r="T171" s="48">
        <v>1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</row>
    <row r="172" spans="1:52" ht="12" customHeight="1">
      <c r="A172" s="27"/>
      <c r="B172" s="27"/>
      <c r="C172" s="27"/>
      <c r="D172" s="27"/>
      <c r="E172" s="27"/>
      <c r="F172" s="27"/>
      <c r="G172" s="27"/>
      <c r="H172" s="27"/>
      <c r="I172" s="398" t="s">
        <v>994</v>
      </c>
      <c r="J172" s="399"/>
      <c r="K172" s="40">
        <v>3</v>
      </c>
      <c r="L172" s="41">
        <v>1</v>
      </c>
      <c r="M172" s="27"/>
      <c r="N172" s="27"/>
      <c r="O172" s="27"/>
      <c r="P172" s="27"/>
      <c r="Q172" s="336" t="s">
        <v>469</v>
      </c>
      <c r="R172" s="332"/>
      <c r="S172" s="37">
        <v>1</v>
      </c>
      <c r="T172" s="38">
        <v>1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</row>
    <row r="173" spans="1:52" ht="12" customHeight="1">
      <c r="A173" s="27"/>
      <c r="B173" s="27"/>
      <c r="C173" s="27"/>
      <c r="D173" s="27"/>
      <c r="E173" s="27"/>
      <c r="F173" s="27"/>
      <c r="G173" s="27"/>
      <c r="H173" s="27"/>
      <c r="I173" s="404" t="s">
        <v>161</v>
      </c>
      <c r="J173" s="405"/>
      <c r="K173" s="47">
        <v>4</v>
      </c>
      <c r="L173" s="48">
        <v>1</v>
      </c>
      <c r="M173" s="27"/>
      <c r="N173" s="27"/>
      <c r="O173" s="27"/>
      <c r="P173" s="27"/>
      <c r="Q173" s="402" t="s">
        <v>308</v>
      </c>
      <c r="R173" s="403"/>
      <c r="S173" s="42">
        <v>2</v>
      </c>
      <c r="T173" s="49">
        <v>1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</row>
    <row r="174" spans="1:52" ht="12" customHeight="1">
      <c r="A174" s="27"/>
      <c r="B174" s="27"/>
      <c r="C174" s="27"/>
      <c r="D174" s="27"/>
      <c r="E174" s="27"/>
      <c r="F174" s="27"/>
      <c r="G174" s="27"/>
      <c r="H174" s="27"/>
      <c r="I174" s="1063" t="s">
        <v>1039</v>
      </c>
      <c r="J174" s="1407"/>
      <c r="K174" s="47">
        <v>4</v>
      </c>
      <c r="L174" s="48">
        <v>1</v>
      </c>
      <c r="M174" s="27"/>
      <c r="N174" s="27"/>
      <c r="O174" s="27"/>
      <c r="P174" s="27"/>
      <c r="Q174" s="1502" t="s">
        <v>14</v>
      </c>
      <c r="R174" s="1505"/>
      <c r="S174" s="37">
        <v>2</v>
      </c>
      <c r="T174" s="38">
        <v>1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</row>
    <row r="175" spans="1:52" ht="12" customHeight="1">
      <c r="A175" s="27"/>
      <c r="B175" s="27"/>
      <c r="C175" s="27"/>
      <c r="D175" s="27"/>
      <c r="E175" s="27"/>
      <c r="F175" s="27"/>
      <c r="G175" s="27"/>
      <c r="H175" s="27"/>
      <c r="I175" s="404" t="s">
        <v>76</v>
      </c>
      <c r="J175" s="405"/>
      <c r="K175" s="47">
        <v>4</v>
      </c>
      <c r="L175" s="48">
        <v>1</v>
      </c>
      <c r="M175" s="27"/>
      <c r="N175" s="27"/>
      <c r="O175" s="27"/>
      <c r="P175" s="27"/>
      <c r="Q175" s="404" t="s">
        <v>397</v>
      </c>
      <c r="R175" s="405"/>
      <c r="S175" s="47">
        <v>2</v>
      </c>
      <c r="T175" s="48">
        <v>1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</row>
    <row r="176" spans="1:52" ht="12" customHeight="1">
      <c r="A176" s="27"/>
      <c r="B176" s="27"/>
      <c r="C176" s="27"/>
      <c r="D176" s="27"/>
      <c r="E176" s="27"/>
      <c r="F176" s="27"/>
      <c r="G176" s="27"/>
      <c r="H176" s="27"/>
      <c r="I176" s="1502" t="s">
        <v>1388</v>
      </c>
      <c r="J176" s="1505"/>
      <c r="K176" s="139">
        <v>4</v>
      </c>
      <c r="L176" s="1405">
        <v>1</v>
      </c>
      <c r="M176" s="27"/>
      <c r="N176" s="27"/>
      <c r="O176" s="27"/>
      <c r="P176" s="27"/>
      <c r="Q176" s="1047" t="s">
        <v>160</v>
      </c>
      <c r="R176" s="1477"/>
      <c r="S176" s="367">
        <v>2</v>
      </c>
      <c r="T176" s="1117">
        <v>1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</row>
    <row r="177" spans="1:52" ht="12" customHeight="1">
      <c r="A177" s="27"/>
      <c r="B177" s="27"/>
      <c r="C177" s="27"/>
      <c r="D177" s="27"/>
      <c r="E177" s="27"/>
      <c r="F177" s="27"/>
      <c r="G177" s="27"/>
      <c r="H177" s="27"/>
      <c r="I177" s="400" t="s">
        <v>1392</v>
      </c>
      <c r="J177" s="401"/>
      <c r="K177" s="278">
        <v>4</v>
      </c>
      <c r="L177" s="321">
        <v>1</v>
      </c>
      <c r="M177" s="27"/>
      <c r="N177" s="27"/>
      <c r="O177" s="27"/>
      <c r="P177" s="27"/>
      <c r="Q177" s="410" t="s">
        <v>1063</v>
      </c>
      <c r="R177" s="411"/>
      <c r="S177" s="39">
        <v>2</v>
      </c>
      <c r="T177" s="46">
        <v>1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</row>
    <row r="178" spans="1:52" ht="12" customHeight="1">
      <c r="A178" s="27"/>
      <c r="B178" s="27"/>
      <c r="C178" s="27"/>
      <c r="D178" s="27"/>
      <c r="E178" s="27"/>
      <c r="F178" s="27"/>
      <c r="G178" s="27"/>
      <c r="H178" s="27"/>
      <c r="I178" s="402" t="s">
        <v>323</v>
      </c>
      <c r="J178" s="403"/>
      <c r="K178" s="42">
        <v>4</v>
      </c>
      <c r="L178" s="49">
        <v>1</v>
      </c>
      <c r="M178" s="27"/>
      <c r="N178" s="27"/>
      <c r="O178" s="27"/>
      <c r="P178" s="27"/>
      <c r="Q178" s="719" t="s">
        <v>1070</v>
      </c>
      <c r="R178" s="720"/>
      <c r="S178" s="369">
        <v>2</v>
      </c>
      <c r="T178" s="368">
        <v>1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</row>
    <row r="179" spans="1:52" ht="12" customHeight="1">
      <c r="A179" s="27"/>
      <c r="B179" s="27"/>
      <c r="C179" s="27"/>
      <c r="D179" s="27"/>
      <c r="E179" s="27"/>
      <c r="F179" s="27"/>
      <c r="G179" s="27"/>
      <c r="H179" s="27"/>
      <c r="I179" s="1047" t="s">
        <v>1064</v>
      </c>
      <c r="J179" s="1048"/>
      <c r="K179" s="367">
        <v>5</v>
      </c>
      <c r="L179" s="854">
        <v>1</v>
      </c>
      <c r="M179" s="27"/>
      <c r="N179" s="27"/>
      <c r="O179" s="27"/>
      <c r="P179" s="27"/>
      <c r="Q179" s="1049" t="s">
        <v>1121</v>
      </c>
      <c r="R179" s="1051"/>
      <c r="S179" s="330">
        <v>2</v>
      </c>
      <c r="T179" s="315">
        <v>1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</row>
    <row r="180" spans="1:52" ht="12" customHeight="1">
      <c r="A180" s="27"/>
      <c r="B180" s="27"/>
      <c r="C180" s="27"/>
      <c r="D180" s="27"/>
      <c r="E180" s="27"/>
      <c r="F180" s="27"/>
      <c r="G180" s="27"/>
      <c r="H180" s="27"/>
      <c r="I180" s="412" t="s">
        <v>951</v>
      </c>
      <c r="J180" s="738"/>
      <c r="K180" s="264">
        <v>5</v>
      </c>
      <c r="L180" s="339">
        <v>1</v>
      </c>
      <c r="M180" s="27"/>
      <c r="N180" s="27"/>
      <c r="O180" s="27"/>
      <c r="P180" s="27"/>
      <c r="Q180" s="404" t="s">
        <v>317</v>
      </c>
      <c r="R180" s="722"/>
      <c r="S180" s="47">
        <v>2</v>
      </c>
      <c r="T180" s="338">
        <v>1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</row>
    <row r="181" spans="1:52" ht="12" customHeight="1">
      <c r="A181" s="27"/>
      <c r="B181" s="27"/>
      <c r="C181" s="27"/>
      <c r="D181" s="27"/>
      <c r="E181" s="27"/>
      <c r="F181" s="27"/>
      <c r="G181" s="27"/>
      <c r="H181" s="27"/>
      <c r="I181" s="402" t="s">
        <v>1080</v>
      </c>
      <c r="J181" s="403"/>
      <c r="K181" s="42">
        <v>6</v>
      </c>
      <c r="L181" s="49">
        <v>1</v>
      </c>
      <c r="M181" s="27"/>
      <c r="N181" s="27"/>
      <c r="O181" s="27"/>
      <c r="P181" s="27"/>
      <c r="Q181" s="410" t="s">
        <v>1335</v>
      </c>
      <c r="R181" s="411"/>
      <c r="S181" s="39">
        <v>2</v>
      </c>
      <c r="T181" s="46">
        <v>1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</row>
    <row r="182" spans="1:52" ht="12" customHeight="1">
      <c r="A182" s="27"/>
      <c r="B182" s="27"/>
      <c r="C182" s="27"/>
      <c r="D182" s="27"/>
      <c r="E182" s="27"/>
      <c r="F182" s="27"/>
      <c r="G182" s="27"/>
      <c r="H182" s="27"/>
      <c r="I182" s="1012" t="s">
        <v>1331</v>
      </c>
      <c r="J182" s="1013"/>
      <c r="K182" s="1010">
        <v>7</v>
      </c>
      <c r="L182" s="1014">
        <v>1</v>
      </c>
      <c r="M182" s="27"/>
      <c r="N182" s="27"/>
      <c r="O182" s="27"/>
      <c r="P182" s="27"/>
      <c r="Q182" s="1031" t="s">
        <v>953</v>
      </c>
      <c r="R182" s="1032"/>
      <c r="S182" s="198">
        <v>2</v>
      </c>
      <c r="T182" s="857">
        <v>1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</row>
    <row r="183" spans="1:52" ht="12" customHeight="1">
      <c r="A183" s="27"/>
      <c r="B183" s="27"/>
      <c r="C183" s="27"/>
      <c r="D183" s="27"/>
      <c r="E183" s="27"/>
      <c r="F183" s="27"/>
      <c r="G183" s="27"/>
      <c r="H183" s="27"/>
      <c r="I183" s="412" t="s">
        <v>637</v>
      </c>
      <c r="J183" s="738"/>
      <c r="K183" s="264">
        <v>6</v>
      </c>
      <c r="L183" s="339">
        <v>1</v>
      </c>
      <c r="M183" s="27"/>
      <c r="N183" s="27"/>
      <c r="O183" s="27"/>
      <c r="P183" s="27"/>
      <c r="Q183" s="402" t="s">
        <v>947</v>
      </c>
      <c r="R183" s="740"/>
      <c r="S183" s="42">
        <v>2</v>
      </c>
      <c r="T183" s="679">
        <v>1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</row>
    <row r="184" spans="1:52" ht="12" customHeight="1">
      <c r="A184" s="27"/>
      <c r="B184" s="27"/>
      <c r="C184" s="27"/>
      <c r="D184" s="27"/>
      <c r="E184" s="27"/>
      <c r="F184" s="27"/>
      <c r="G184" s="27"/>
      <c r="H184" s="27"/>
      <c r="I184" s="410" t="s">
        <v>1190</v>
      </c>
      <c r="J184" s="728"/>
      <c r="K184" s="39">
        <v>6</v>
      </c>
      <c r="L184" s="721">
        <v>1</v>
      </c>
      <c r="M184" s="27"/>
      <c r="N184" s="27"/>
      <c r="O184" s="27"/>
      <c r="P184" s="27"/>
      <c r="Q184" s="412" t="s">
        <v>468</v>
      </c>
      <c r="R184" s="738"/>
      <c r="S184" s="264">
        <v>3</v>
      </c>
      <c r="T184" s="339">
        <v>1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</row>
    <row r="185" spans="1:52" ht="12" customHeight="1">
      <c r="A185" s="27"/>
      <c r="B185" s="27"/>
      <c r="C185" s="27"/>
      <c r="D185" s="27"/>
      <c r="E185" s="27"/>
      <c r="F185" s="27"/>
      <c r="G185" s="27"/>
      <c r="H185" s="27"/>
      <c r="I185" s="1012" t="s">
        <v>1079</v>
      </c>
      <c r="J185" s="1456"/>
      <c r="K185" s="1010">
        <v>6</v>
      </c>
      <c r="L185" s="1452">
        <v>1</v>
      </c>
      <c r="M185" s="27"/>
      <c r="N185" s="27"/>
      <c r="O185" s="27"/>
      <c r="P185" s="27"/>
      <c r="Q185" s="670" t="s">
        <v>1041</v>
      </c>
      <c r="R185" s="1488"/>
      <c r="S185" s="275">
        <v>3</v>
      </c>
      <c r="T185" s="737">
        <v>1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</row>
    <row r="186" spans="1:52" ht="12" customHeight="1">
      <c r="A186" s="27"/>
      <c r="B186" s="27"/>
      <c r="C186" s="27"/>
      <c r="D186" s="27"/>
      <c r="E186" s="27"/>
      <c r="F186" s="27"/>
      <c r="G186" s="27"/>
      <c r="H186" s="27"/>
      <c r="I186" s="672" t="s">
        <v>173</v>
      </c>
      <c r="J186" s="673"/>
      <c r="K186" s="674">
        <v>7</v>
      </c>
      <c r="L186" s="675">
        <v>1</v>
      </c>
      <c r="M186" s="27"/>
      <c r="N186" s="27"/>
      <c r="O186" s="27"/>
      <c r="P186" s="27"/>
      <c r="Q186" s="398" t="s">
        <v>994</v>
      </c>
      <c r="R186" s="399"/>
      <c r="S186" s="40">
        <v>3</v>
      </c>
      <c r="T186" s="41">
        <v>1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</row>
    <row r="187" spans="1:52" ht="12" customHeight="1">
      <c r="A187" s="27"/>
      <c r="B187" s="27"/>
      <c r="C187" s="27"/>
      <c r="D187" s="27"/>
      <c r="E187" s="27"/>
      <c r="F187" s="27"/>
      <c r="G187" s="27"/>
      <c r="H187" s="27"/>
      <c r="I187" s="410" t="s">
        <v>315</v>
      </c>
      <c r="J187" s="411"/>
      <c r="K187" s="39">
        <v>7</v>
      </c>
      <c r="L187" s="46">
        <v>1</v>
      </c>
      <c r="M187" s="27"/>
      <c r="N187" s="27"/>
      <c r="O187" s="27"/>
      <c r="P187" s="27"/>
      <c r="Q187" s="404" t="s">
        <v>161</v>
      </c>
      <c r="R187" s="405"/>
      <c r="S187" s="47">
        <v>4</v>
      </c>
      <c r="T187" s="48">
        <v>1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</row>
    <row r="188" spans="1:52" ht="12" customHeight="1">
      <c r="A188" s="27"/>
      <c r="B188" s="27"/>
      <c r="C188" s="27"/>
      <c r="D188" s="27"/>
      <c r="E188" s="27"/>
      <c r="F188" s="27"/>
      <c r="G188" s="27"/>
      <c r="H188" s="27"/>
      <c r="I188" s="1049" t="s">
        <v>988</v>
      </c>
      <c r="J188" s="1051"/>
      <c r="K188" s="330">
        <v>7</v>
      </c>
      <c r="L188" s="315">
        <v>1</v>
      </c>
      <c r="M188" s="27"/>
      <c r="N188" s="27"/>
      <c r="O188" s="27"/>
      <c r="P188" s="27"/>
      <c r="Q188" s="1063" t="s">
        <v>1039</v>
      </c>
      <c r="R188" s="1067"/>
      <c r="S188" s="61">
        <v>4</v>
      </c>
      <c r="T188" s="736">
        <v>1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</row>
    <row r="189" spans="1:52" ht="12" customHeight="1">
      <c r="A189" s="27"/>
      <c r="B189" s="27"/>
      <c r="C189" s="27"/>
      <c r="D189" s="27"/>
      <c r="E189" s="27"/>
      <c r="F189" s="27"/>
      <c r="G189" s="27"/>
      <c r="H189" s="27"/>
      <c r="I189" s="398" t="s">
        <v>1120</v>
      </c>
      <c r="J189" s="399"/>
      <c r="K189" s="40">
        <v>8</v>
      </c>
      <c r="L189" s="41">
        <v>1</v>
      </c>
      <c r="M189" s="27"/>
      <c r="N189" s="27"/>
      <c r="O189" s="27"/>
      <c r="P189" s="27"/>
      <c r="Q189" s="404" t="s">
        <v>76</v>
      </c>
      <c r="R189" s="405"/>
      <c r="S189" s="47">
        <v>4</v>
      </c>
      <c r="T189" s="48">
        <v>1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</row>
    <row r="190" spans="1:52" ht="12" customHeight="1">
      <c r="A190" s="27"/>
      <c r="B190" s="27"/>
      <c r="C190" s="27"/>
      <c r="D190" s="27"/>
      <c r="E190" s="27"/>
      <c r="F190" s="27"/>
      <c r="G190" s="27"/>
      <c r="H190" s="27"/>
      <c r="I190" s="1502" t="s">
        <v>945</v>
      </c>
      <c r="J190" s="1505"/>
      <c r="K190" s="139">
        <v>8</v>
      </c>
      <c r="L190" s="1405">
        <v>1</v>
      </c>
      <c r="M190" s="27"/>
      <c r="N190" s="27"/>
      <c r="O190" s="27"/>
      <c r="P190" s="27"/>
      <c r="Q190" s="1502" t="s">
        <v>1388</v>
      </c>
      <c r="R190" s="1505"/>
      <c r="S190" s="139">
        <v>4</v>
      </c>
      <c r="T190" s="1405">
        <v>1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</row>
    <row r="191" spans="1:52" ht="12" customHeight="1">
      <c r="A191" s="27"/>
      <c r="B191" s="27"/>
      <c r="C191" s="27"/>
      <c r="D191" s="27"/>
      <c r="E191" s="27"/>
      <c r="F191" s="27"/>
      <c r="G191" s="27"/>
      <c r="H191" s="27"/>
      <c r="I191" s="404" t="s">
        <v>1125</v>
      </c>
      <c r="J191" s="405"/>
      <c r="K191" s="47">
        <v>8</v>
      </c>
      <c r="L191" s="48">
        <v>1</v>
      </c>
      <c r="M191" s="27"/>
      <c r="N191" s="27"/>
      <c r="O191" s="27"/>
      <c r="P191" s="27"/>
      <c r="Q191" s="400" t="s">
        <v>1392</v>
      </c>
      <c r="R191" s="401"/>
      <c r="S191" s="278">
        <v>4</v>
      </c>
      <c r="T191" s="321">
        <v>1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</row>
    <row r="192" spans="1:52" ht="12" customHeight="1">
      <c r="A192" s="27"/>
      <c r="B192" s="27"/>
      <c r="C192" s="27"/>
      <c r="D192" s="27"/>
      <c r="E192" s="27"/>
      <c r="F192" s="27"/>
      <c r="G192" s="27"/>
      <c r="H192" s="27"/>
      <c r="I192" s="1037" t="s">
        <v>203</v>
      </c>
      <c r="J192" s="1381"/>
      <c r="K192" s="129">
        <v>8</v>
      </c>
      <c r="L192" s="1336">
        <v>1</v>
      </c>
      <c r="M192" s="27"/>
      <c r="N192" s="27"/>
      <c r="O192" s="27"/>
      <c r="P192" s="27"/>
      <c r="Q192" s="1071" t="s">
        <v>323</v>
      </c>
      <c r="R192" s="1444"/>
      <c r="S192" s="56">
        <v>4</v>
      </c>
      <c r="T192" s="872">
        <v>1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</row>
    <row r="193" spans="1:52" ht="12" customHeight="1">
      <c r="A193" s="27"/>
      <c r="B193" s="27"/>
      <c r="C193" s="27"/>
      <c r="D193" s="27"/>
      <c r="E193" s="27"/>
      <c r="F193" s="27"/>
      <c r="G193" s="27"/>
      <c r="H193" s="27"/>
      <c r="I193" s="398" t="s">
        <v>229</v>
      </c>
      <c r="J193" s="399"/>
      <c r="K193" s="40">
        <v>8</v>
      </c>
      <c r="L193" s="41">
        <v>1</v>
      </c>
      <c r="M193" s="27"/>
      <c r="N193" s="27"/>
      <c r="O193" s="27"/>
      <c r="P193" s="27"/>
      <c r="Q193" s="719" t="s">
        <v>1064</v>
      </c>
      <c r="R193" s="720"/>
      <c r="S193" s="369">
        <v>5</v>
      </c>
      <c r="T193" s="368">
        <v>1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</row>
    <row r="194" spans="1:52" ht="12" customHeight="1">
      <c r="A194" s="27"/>
      <c r="B194" s="27"/>
      <c r="C194" s="27"/>
      <c r="D194" s="27"/>
      <c r="E194" s="27"/>
      <c r="F194" s="27"/>
      <c r="G194" s="27"/>
      <c r="H194" s="27"/>
      <c r="I194" s="719" t="s">
        <v>276</v>
      </c>
      <c r="J194" s="720"/>
      <c r="K194" s="369">
        <v>8</v>
      </c>
      <c r="L194" s="368">
        <v>1</v>
      </c>
      <c r="M194" s="27"/>
      <c r="N194" s="27"/>
      <c r="O194" s="27"/>
      <c r="P194" s="27"/>
      <c r="Q194" s="412" t="s">
        <v>951</v>
      </c>
      <c r="R194" s="413"/>
      <c r="S194" s="264">
        <v>5</v>
      </c>
      <c r="T194" s="263">
        <v>1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</row>
    <row r="195" spans="1:52" ht="12" customHeight="1">
      <c r="A195" s="27"/>
      <c r="B195" s="27"/>
      <c r="C195" s="27"/>
      <c r="D195" s="27"/>
      <c r="E195" s="27"/>
      <c r="F195" s="27"/>
      <c r="G195" s="27"/>
      <c r="H195" s="27"/>
      <c r="I195" s="336" t="s">
        <v>944</v>
      </c>
      <c r="J195" s="332"/>
      <c r="K195" s="37">
        <v>8</v>
      </c>
      <c r="L195" s="38">
        <v>1</v>
      </c>
      <c r="M195" s="27"/>
      <c r="N195" s="27"/>
      <c r="O195" s="27"/>
      <c r="P195" s="27"/>
      <c r="Q195" s="412" t="s">
        <v>1124</v>
      </c>
      <c r="R195" s="413"/>
      <c r="S195" s="264">
        <v>6</v>
      </c>
      <c r="T195" s="263">
        <v>1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</row>
    <row r="196" spans="1:52" ht="12" customHeight="1">
      <c r="A196" s="27"/>
      <c r="B196" s="27"/>
      <c r="C196" s="27"/>
      <c r="D196" s="27"/>
      <c r="E196" s="27"/>
      <c r="F196" s="27"/>
      <c r="G196" s="27"/>
      <c r="H196" s="27"/>
      <c r="I196" s="1047" t="s">
        <v>1384</v>
      </c>
      <c r="J196" s="1477"/>
      <c r="K196" s="367">
        <v>8</v>
      </c>
      <c r="L196" s="854">
        <v>1</v>
      </c>
      <c r="M196" s="27"/>
      <c r="N196" s="27"/>
      <c r="O196" s="27"/>
      <c r="P196" s="27"/>
      <c r="Q196" s="1071" t="s">
        <v>1080</v>
      </c>
      <c r="R196" s="1444"/>
      <c r="S196" s="56">
        <v>6</v>
      </c>
      <c r="T196" s="735">
        <v>1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</row>
    <row r="197" spans="1:52" ht="12" customHeight="1">
      <c r="A197" s="27"/>
      <c r="B197" s="27"/>
      <c r="C197" s="27"/>
      <c r="D197" s="27"/>
      <c r="E197" s="27"/>
      <c r="F197" s="27"/>
      <c r="G197" s="27"/>
      <c r="H197" s="27"/>
      <c r="I197" s="1031" t="s">
        <v>87</v>
      </c>
      <c r="J197" s="1032"/>
      <c r="K197" s="198">
        <v>8</v>
      </c>
      <c r="L197" s="857">
        <v>1</v>
      </c>
      <c r="M197" s="27"/>
      <c r="N197" s="27"/>
      <c r="O197" s="27"/>
      <c r="P197" s="27"/>
      <c r="Q197" s="1012" t="s">
        <v>1331</v>
      </c>
      <c r="R197" s="1013"/>
      <c r="S197" s="1010">
        <v>6</v>
      </c>
      <c r="T197" s="1014">
        <v>1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</row>
    <row r="198" spans="1:52" ht="12" customHeight="1">
      <c r="A198" s="27"/>
      <c r="B198" s="27"/>
      <c r="C198" s="27"/>
      <c r="D198" s="27"/>
      <c r="E198" s="27"/>
      <c r="F198" s="27"/>
      <c r="G198" s="27"/>
      <c r="H198" s="27"/>
      <c r="I198" s="402" t="s">
        <v>948</v>
      </c>
      <c r="J198" s="403"/>
      <c r="K198" s="42">
        <v>8</v>
      </c>
      <c r="L198" s="49">
        <v>1</v>
      </c>
      <c r="M198" s="27"/>
      <c r="N198" s="27"/>
      <c r="O198" s="27"/>
      <c r="P198" s="27"/>
      <c r="Q198" s="412" t="s">
        <v>637</v>
      </c>
      <c r="R198" s="413"/>
      <c r="S198" s="264">
        <v>6</v>
      </c>
      <c r="T198" s="263">
        <v>1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</row>
    <row r="199" spans="1:52" ht="12" customHeight="1">
      <c r="A199" s="27"/>
      <c r="B199" s="27"/>
      <c r="C199" s="27"/>
      <c r="D199" s="27"/>
      <c r="E199" s="27"/>
      <c r="F199" s="27"/>
      <c r="G199" s="27"/>
      <c r="H199" s="27"/>
      <c r="I199" s="719" t="s">
        <v>92</v>
      </c>
      <c r="J199" s="720"/>
      <c r="K199" s="369">
        <v>9</v>
      </c>
      <c r="L199" s="368">
        <v>1</v>
      </c>
      <c r="M199" s="27"/>
      <c r="N199" s="27"/>
      <c r="O199" s="27"/>
      <c r="P199" s="27"/>
      <c r="Q199" s="410" t="s">
        <v>1190</v>
      </c>
      <c r="R199" s="411"/>
      <c r="S199" s="39">
        <v>6</v>
      </c>
      <c r="T199" s="46">
        <v>1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</row>
    <row r="200" spans="1:52" ht="12" customHeight="1">
      <c r="A200" s="27"/>
      <c r="B200" s="27"/>
      <c r="C200" s="27"/>
      <c r="D200" s="27"/>
      <c r="E200" s="27"/>
      <c r="F200" s="27"/>
      <c r="G200" s="27"/>
      <c r="H200" s="27"/>
      <c r="I200" s="1502" t="s">
        <v>952</v>
      </c>
      <c r="J200" s="1505"/>
      <c r="K200" s="155">
        <v>9</v>
      </c>
      <c r="L200" s="1197">
        <v>1</v>
      </c>
      <c r="M200" s="27"/>
      <c r="N200" s="27"/>
      <c r="O200" s="27"/>
      <c r="P200" s="27"/>
      <c r="Q200" s="1012" t="s">
        <v>1079</v>
      </c>
      <c r="R200" s="1456"/>
      <c r="S200" s="1616">
        <v>6</v>
      </c>
      <c r="T200" s="1170">
        <v>1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</row>
    <row r="201" spans="1:52" ht="12" customHeight="1">
      <c r="A201" s="27"/>
      <c r="B201" s="27"/>
      <c r="C201" s="27"/>
      <c r="D201" s="27"/>
      <c r="E201" s="27"/>
      <c r="F201" s="27"/>
      <c r="G201" s="27"/>
      <c r="H201" s="27"/>
      <c r="I201" s="414" t="s">
        <v>1459</v>
      </c>
      <c r="J201" s="415"/>
      <c r="K201" s="36">
        <v>9</v>
      </c>
      <c r="L201" s="57">
        <v>1</v>
      </c>
      <c r="M201" s="27"/>
      <c r="N201" s="27"/>
      <c r="O201" s="27"/>
      <c r="P201" s="27"/>
      <c r="Q201" s="672" t="s">
        <v>173</v>
      </c>
      <c r="R201" s="673"/>
      <c r="S201" s="674">
        <v>7</v>
      </c>
      <c r="T201" s="675">
        <v>1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</row>
    <row r="202" spans="1:52" ht="12" customHeight="1">
      <c r="A202" s="27"/>
      <c r="B202" s="27"/>
      <c r="C202" s="27"/>
      <c r="D202" s="27"/>
      <c r="E202" s="27"/>
      <c r="F202" s="27"/>
      <c r="G202" s="27"/>
      <c r="H202" s="27"/>
      <c r="I202" s="1063" t="s">
        <v>1463</v>
      </c>
      <c r="J202" s="1601"/>
      <c r="K202" s="61">
        <v>10</v>
      </c>
      <c r="L202" s="1060">
        <v>1</v>
      </c>
      <c r="M202" s="27"/>
      <c r="N202" s="27"/>
      <c r="O202" s="27"/>
      <c r="P202" s="27"/>
      <c r="Q202" s="1037" t="s">
        <v>315</v>
      </c>
      <c r="R202" s="1381"/>
      <c r="S202" s="129">
        <v>7</v>
      </c>
      <c r="T202" s="1336">
        <v>1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</row>
    <row r="203" spans="1:52" ht="12" customHeight="1">
      <c r="A203" s="27"/>
      <c r="B203" s="27"/>
      <c r="C203" s="27"/>
      <c r="D203" s="27"/>
      <c r="E203" s="27"/>
      <c r="F203" s="27"/>
      <c r="G203" s="27"/>
      <c r="H203" s="27"/>
      <c r="I203" s="336" t="s">
        <v>1232</v>
      </c>
      <c r="J203" s="743"/>
      <c r="K203" s="37">
        <v>10</v>
      </c>
      <c r="L203" s="334">
        <v>1</v>
      </c>
      <c r="M203" s="27"/>
      <c r="N203" s="27"/>
      <c r="O203" s="27"/>
      <c r="P203" s="27"/>
      <c r="Q203" s="400" t="s">
        <v>988</v>
      </c>
      <c r="R203" s="741"/>
      <c r="S203" s="278">
        <v>7</v>
      </c>
      <c r="T203" s="333">
        <v>1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</row>
    <row r="204" spans="1:52" ht="12" customHeight="1">
      <c r="A204" s="27"/>
      <c r="B204" s="27"/>
      <c r="C204" s="27"/>
      <c r="D204" s="27"/>
      <c r="E204" s="27"/>
      <c r="F204" s="27"/>
      <c r="G204" s="27"/>
      <c r="H204" s="27"/>
      <c r="I204" s="670" t="s">
        <v>172</v>
      </c>
      <c r="J204" s="1488"/>
      <c r="K204" s="264">
        <v>10</v>
      </c>
      <c r="L204" s="263">
        <v>1</v>
      </c>
      <c r="M204" s="27"/>
      <c r="N204" s="27"/>
      <c r="O204" s="27"/>
      <c r="P204" s="27"/>
      <c r="Q204" s="1502" t="s">
        <v>945</v>
      </c>
      <c r="R204" s="1505"/>
      <c r="S204" s="37">
        <v>8</v>
      </c>
      <c r="T204" s="38">
        <v>1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</row>
    <row r="205" spans="1:52" ht="12" customHeight="1">
      <c r="A205" s="27"/>
      <c r="B205" s="27"/>
      <c r="C205" s="27"/>
      <c r="D205" s="27"/>
      <c r="E205" s="27"/>
      <c r="F205" s="27"/>
      <c r="G205" s="27"/>
      <c r="H205" s="27"/>
      <c r="I205" s="1031" t="s">
        <v>1013</v>
      </c>
      <c r="J205" s="1454"/>
      <c r="K205" s="40">
        <v>10</v>
      </c>
      <c r="L205" s="41">
        <v>1</v>
      </c>
      <c r="M205" s="27"/>
      <c r="N205" s="27"/>
      <c r="O205" s="27"/>
      <c r="P205" s="27"/>
      <c r="Q205" s="1063" t="s">
        <v>1125</v>
      </c>
      <c r="R205" s="1407"/>
      <c r="S205" s="47">
        <v>8</v>
      </c>
      <c r="T205" s="48">
        <v>1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</row>
    <row r="206" spans="1:52" ht="12" customHeight="1">
      <c r="A206" s="27"/>
      <c r="B206" s="27"/>
      <c r="C206" s="27"/>
      <c r="D206" s="27"/>
      <c r="E206" s="27"/>
      <c r="F206" s="27"/>
      <c r="G206" s="27"/>
      <c r="H206" s="27"/>
      <c r="I206" s="398" t="s">
        <v>943</v>
      </c>
      <c r="J206" s="399"/>
      <c r="K206" s="40">
        <v>10</v>
      </c>
      <c r="L206" s="41">
        <v>1</v>
      </c>
      <c r="M206" s="27"/>
      <c r="N206" s="27"/>
      <c r="O206" s="27"/>
      <c r="P206" s="27"/>
      <c r="Q206" s="719" t="s">
        <v>276</v>
      </c>
      <c r="R206" s="720"/>
      <c r="S206" s="369">
        <v>8</v>
      </c>
      <c r="T206" s="368">
        <v>1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</row>
    <row r="207" spans="1:52" ht="12" customHeight="1">
      <c r="A207" s="27"/>
      <c r="B207" s="27"/>
      <c r="C207" s="27"/>
      <c r="D207" s="27"/>
      <c r="E207" s="27"/>
      <c r="F207" s="27"/>
      <c r="G207" s="27"/>
      <c r="H207" s="27"/>
      <c r="I207" s="1012" t="s">
        <v>992</v>
      </c>
      <c r="J207" s="1456"/>
      <c r="K207" s="1010">
        <v>11</v>
      </c>
      <c r="L207" s="1452">
        <v>1</v>
      </c>
      <c r="M207" s="27"/>
      <c r="N207" s="27"/>
      <c r="O207" s="27"/>
      <c r="P207" s="27"/>
      <c r="Q207" s="1502" t="s">
        <v>944</v>
      </c>
      <c r="R207" s="1505"/>
      <c r="S207" s="139">
        <v>8</v>
      </c>
      <c r="T207" s="1405">
        <v>1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</row>
    <row r="208" spans="1:52" ht="12" customHeight="1">
      <c r="A208" s="27"/>
      <c r="B208" s="27"/>
      <c r="C208" s="27"/>
      <c r="D208" s="27"/>
      <c r="E208" s="27"/>
      <c r="F208" s="27"/>
      <c r="G208" s="27"/>
      <c r="H208" s="27"/>
      <c r="I208" s="402" t="s">
        <v>1005</v>
      </c>
      <c r="J208" s="740"/>
      <c r="K208" s="42">
        <v>11</v>
      </c>
      <c r="L208" s="49">
        <v>1</v>
      </c>
      <c r="M208" s="27"/>
      <c r="N208" s="27"/>
      <c r="O208" s="27"/>
      <c r="P208" s="27"/>
      <c r="Q208" s="719" t="s">
        <v>1384</v>
      </c>
      <c r="R208" s="998"/>
      <c r="S208" s="369">
        <v>8</v>
      </c>
      <c r="T208" s="368">
        <v>1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</row>
    <row r="209" spans="1:52" ht="12" customHeight="1">
      <c r="A209" s="27"/>
      <c r="B209" s="27"/>
      <c r="C209" s="27"/>
      <c r="D209" s="27"/>
      <c r="E209" s="27"/>
      <c r="F209" s="27"/>
      <c r="G209" s="27"/>
      <c r="H209" s="27"/>
      <c r="I209" s="1031" t="s">
        <v>1069</v>
      </c>
      <c r="J209" s="1454"/>
      <c r="K209" s="40">
        <v>11</v>
      </c>
      <c r="L209" s="41">
        <v>1</v>
      </c>
      <c r="M209" s="27"/>
      <c r="N209" s="27"/>
      <c r="O209" s="27"/>
      <c r="P209" s="27"/>
      <c r="Q209" s="1031" t="s">
        <v>87</v>
      </c>
      <c r="R209" s="1454"/>
      <c r="S209" s="40">
        <v>8</v>
      </c>
      <c r="T209" s="41">
        <v>1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</row>
    <row r="210" spans="1:52" ht="12" customHeight="1">
      <c r="A210" s="27"/>
      <c r="B210" s="27"/>
      <c r="C210" s="27"/>
      <c r="D210" s="27"/>
      <c r="E210" s="27"/>
      <c r="F210" s="27"/>
      <c r="G210" s="27"/>
      <c r="H210" s="27"/>
      <c r="I210" s="1503" t="s">
        <v>991</v>
      </c>
      <c r="J210" s="1506"/>
      <c r="K210" s="653">
        <v>11</v>
      </c>
      <c r="L210" s="646">
        <v>1</v>
      </c>
      <c r="M210" s="27"/>
      <c r="N210" s="27"/>
      <c r="O210" s="27"/>
      <c r="P210" s="27"/>
      <c r="Q210" s="1071" t="s">
        <v>948</v>
      </c>
      <c r="R210" s="1444"/>
      <c r="S210" s="42">
        <v>8</v>
      </c>
      <c r="T210" s="49">
        <v>1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</row>
    <row r="211" spans="1:52" ht="12" customHeight="1">
      <c r="A211" s="27"/>
      <c r="B211" s="27"/>
      <c r="C211" s="27"/>
      <c r="D211" s="27"/>
      <c r="E211" s="27"/>
      <c r="F211" s="27"/>
      <c r="G211" s="27"/>
      <c r="H211" s="27"/>
      <c r="I211" s="414" t="s">
        <v>19</v>
      </c>
      <c r="J211" s="415"/>
      <c r="K211" s="36">
        <v>12</v>
      </c>
      <c r="L211" s="57">
        <v>1</v>
      </c>
      <c r="M211" s="27"/>
      <c r="N211" s="27"/>
      <c r="O211" s="27"/>
      <c r="P211" s="27"/>
      <c r="Q211" s="719" t="s">
        <v>92</v>
      </c>
      <c r="R211" s="720"/>
      <c r="S211" s="369">
        <v>9</v>
      </c>
      <c r="T211" s="368">
        <v>1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</row>
    <row r="212" spans="1:52" ht="12" customHeight="1">
      <c r="A212" s="27"/>
      <c r="B212" s="27"/>
      <c r="C212" s="27"/>
      <c r="D212" s="27"/>
      <c r="E212" s="27"/>
      <c r="F212" s="27"/>
      <c r="G212" s="27"/>
      <c r="H212" s="27"/>
      <c r="I212" s="919" t="s">
        <v>1332</v>
      </c>
      <c r="J212" s="1431"/>
      <c r="K212" s="196">
        <v>12</v>
      </c>
      <c r="L212" s="1337">
        <v>1</v>
      </c>
      <c r="M212" s="27"/>
      <c r="N212" s="27"/>
      <c r="O212" s="27"/>
      <c r="P212" s="27"/>
      <c r="Q212" s="1502" t="s">
        <v>952</v>
      </c>
      <c r="R212" s="1505"/>
      <c r="S212" s="139">
        <v>9</v>
      </c>
      <c r="T212" s="1405">
        <v>1</v>
      </c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</row>
    <row r="213" spans="1:52" ht="12" customHeight="1">
      <c r="A213" s="27"/>
      <c r="B213" s="27"/>
      <c r="C213" s="27"/>
      <c r="D213" s="27"/>
      <c r="E213" s="27"/>
      <c r="F213" s="27"/>
      <c r="G213" s="27"/>
      <c r="H213" s="27"/>
      <c r="I213" s="400" t="s">
        <v>643</v>
      </c>
      <c r="J213" s="401"/>
      <c r="K213" s="278">
        <v>14</v>
      </c>
      <c r="L213" s="321">
        <v>1</v>
      </c>
      <c r="M213" s="27"/>
      <c r="N213" s="27"/>
      <c r="O213" s="27"/>
      <c r="P213" s="27"/>
      <c r="Q213" s="414" t="s">
        <v>1459</v>
      </c>
      <c r="R213" s="415"/>
      <c r="S213" s="36">
        <v>9</v>
      </c>
      <c r="T213" s="57">
        <v>1</v>
      </c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</row>
    <row r="214" spans="1:52" ht="12" customHeight="1">
      <c r="A214" s="27"/>
      <c r="B214" s="27"/>
      <c r="C214" s="27"/>
      <c r="D214" s="27"/>
      <c r="E214" s="27"/>
      <c r="F214" s="27"/>
      <c r="G214" s="27"/>
      <c r="H214" s="27"/>
      <c r="I214" s="1071" t="s">
        <v>1351</v>
      </c>
      <c r="J214" s="1444"/>
      <c r="K214" s="56">
        <v>16</v>
      </c>
      <c r="L214" s="872">
        <v>1</v>
      </c>
      <c r="M214" s="27"/>
      <c r="N214" s="27"/>
      <c r="O214" s="27"/>
      <c r="P214" s="27"/>
      <c r="Q214" s="1063" t="s">
        <v>1463</v>
      </c>
      <c r="R214" s="1601"/>
      <c r="S214" s="61">
        <v>10</v>
      </c>
      <c r="T214" s="1060">
        <v>1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</row>
    <row r="215" spans="1:52" ht="12" customHeight="1">
      <c r="A215" s="27"/>
      <c r="B215" s="27"/>
      <c r="C215" s="27"/>
      <c r="D215" s="27"/>
      <c r="E215" s="27"/>
      <c r="F215" s="27"/>
      <c r="G215" s="27"/>
      <c r="H215" s="27"/>
      <c r="I215" s="402" t="s">
        <v>275</v>
      </c>
      <c r="J215" s="403"/>
      <c r="K215" s="42">
        <v>17</v>
      </c>
      <c r="L215" s="49">
        <v>1</v>
      </c>
      <c r="M215" s="27"/>
      <c r="N215" s="27"/>
      <c r="O215" s="27"/>
      <c r="P215" s="27"/>
      <c r="Q215" s="412" t="s">
        <v>172</v>
      </c>
      <c r="R215" s="413"/>
      <c r="S215" s="264">
        <v>10</v>
      </c>
      <c r="T215" s="263">
        <v>1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</row>
    <row r="216" spans="1:52" ht="12" customHeight="1">
      <c r="A216" s="27"/>
      <c r="B216" s="27"/>
      <c r="C216" s="27"/>
      <c r="D216" s="27"/>
      <c r="E216" s="27"/>
      <c r="F216" s="27"/>
      <c r="G216" s="27"/>
      <c r="H216" s="27"/>
      <c r="I216" s="414" t="s">
        <v>158</v>
      </c>
      <c r="J216" s="415"/>
      <c r="K216" s="36">
        <v>21</v>
      </c>
      <c r="L216" s="57">
        <v>1</v>
      </c>
      <c r="M216" s="27"/>
      <c r="N216" s="27"/>
      <c r="O216" s="27"/>
      <c r="P216" s="27"/>
      <c r="Q216" s="398" t="s">
        <v>1013</v>
      </c>
      <c r="R216" s="399"/>
      <c r="S216" s="40">
        <v>10</v>
      </c>
      <c r="T216" s="41">
        <v>1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</row>
    <row r="217" spans="1:52" ht="12" customHeight="1">
      <c r="A217" s="27"/>
      <c r="B217" s="27"/>
      <c r="C217" s="27"/>
      <c r="D217" s="27"/>
      <c r="E217" s="27"/>
      <c r="F217" s="27"/>
      <c r="G217" s="27"/>
      <c r="H217" s="27"/>
      <c r="I217" s="404" t="s">
        <v>290</v>
      </c>
      <c r="J217" s="405"/>
      <c r="K217" s="47">
        <v>24</v>
      </c>
      <c r="L217" s="48">
        <v>1</v>
      </c>
      <c r="M217" s="27"/>
      <c r="N217" s="27"/>
      <c r="O217" s="27"/>
      <c r="P217" s="27"/>
      <c r="Q217" s="398" t="s">
        <v>943</v>
      </c>
      <c r="R217" s="399"/>
      <c r="S217" s="40">
        <v>10</v>
      </c>
      <c r="T217" s="41">
        <v>1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</row>
    <row r="218" spans="1:52" ht="12" customHeight="1">
      <c r="A218" s="27"/>
      <c r="B218" s="27"/>
      <c r="C218" s="27"/>
      <c r="D218" s="27"/>
      <c r="E218" s="27"/>
      <c r="F218" s="27"/>
      <c r="G218" s="27"/>
      <c r="H218" s="27"/>
      <c r="I218" s="1071" t="s">
        <v>1187</v>
      </c>
      <c r="J218" s="1444"/>
      <c r="K218" s="56">
        <v>25</v>
      </c>
      <c r="L218" s="735">
        <v>1</v>
      </c>
      <c r="M218" s="27"/>
      <c r="N218" s="27"/>
      <c r="O218" s="27"/>
      <c r="P218" s="27"/>
      <c r="Q218" s="1012" t="s">
        <v>992</v>
      </c>
      <c r="R218" s="1456"/>
      <c r="S218" s="1010">
        <v>11</v>
      </c>
      <c r="T218" s="1014">
        <v>1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</row>
    <row r="219" spans="1:52" ht="12" customHeight="1">
      <c r="A219" s="27"/>
      <c r="B219" s="27"/>
      <c r="C219" s="27"/>
      <c r="D219" s="27"/>
      <c r="E219" s="27"/>
      <c r="F219" s="27"/>
      <c r="G219" s="27"/>
      <c r="H219" s="27"/>
      <c r="I219" s="402" t="s">
        <v>277</v>
      </c>
      <c r="J219" s="740"/>
      <c r="K219" s="42">
        <v>25</v>
      </c>
      <c r="L219" s="49">
        <v>1</v>
      </c>
      <c r="M219" s="27"/>
      <c r="N219" s="27"/>
      <c r="O219" s="27"/>
      <c r="P219" s="27"/>
      <c r="Q219" s="402" t="s">
        <v>1005</v>
      </c>
      <c r="R219" s="740"/>
      <c r="S219" s="42">
        <v>11</v>
      </c>
      <c r="T219" s="49">
        <v>1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</row>
    <row r="220" spans="1:52" ht="12" customHeight="1">
      <c r="A220" s="27"/>
      <c r="B220" s="27"/>
      <c r="C220" s="27"/>
      <c r="D220" s="27"/>
      <c r="E220" s="27"/>
      <c r="F220" s="27"/>
      <c r="G220" s="27"/>
      <c r="H220" s="27"/>
      <c r="I220" s="410" t="s">
        <v>202</v>
      </c>
      <c r="J220" s="411"/>
      <c r="K220" s="39">
        <v>27</v>
      </c>
      <c r="L220" s="46">
        <v>1</v>
      </c>
      <c r="M220" s="27"/>
      <c r="N220" s="27"/>
      <c r="O220" s="27"/>
      <c r="P220" s="27"/>
      <c r="Q220" s="398" t="s">
        <v>1069</v>
      </c>
      <c r="R220" s="399"/>
      <c r="S220" s="40">
        <v>11</v>
      </c>
      <c r="T220" s="41">
        <v>1</v>
      </c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</row>
    <row r="221" spans="1:52" ht="12" customHeight="1">
      <c r="A221" s="27"/>
      <c r="B221" s="27"/>
      <c r="C221" s="27"/>
      <c r="D221" s="27"/>
      <c r="E221" s="27"/>
      <c r="F221" s="27"/>
      <c r="G221" s="27"/>
      <c r="H221" s="27"/>
      <c r="I221" s="336" t="s">
        <v>280</v>
      </c>
      <c r="J221" s="743"/>
      <c r="K221" s="139">
        <v>27</v>
      </c>
      <c r="L221" s="1405">
        <v>1</v>
      </c>
      <c r="M221" s="27"/>
      <c r="N221" s="27"/>
      <c r="O221" s="27"/>
      <c r="P221" s="27"/>
      <c r="Q221" s="655" t="s">
        <v>991</v>
      </c>
      <c r="R221" s="1607"/>
      <c r="S221" s="1617">
        <v>11</v>
      </c>
      <c r="T221" s="1619">
        <v>1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</row>
    <row r="222" spans="1:52" ht="12" customHeight="1">
      <c r="A222" s="27"/>
      <c r="B222" s="27"/>
      <c r="C222" s="27"/>
      <c r="D222" s="27"/>
      <c r="E222" s="27"/>
      <c r="F222" s="27"/>
      <c r="G222" s="27"/>
      <c r="H222" s="27"/>
      <c r="I222" s="404" t="s">
        <v>1230</v>
      </c>
      <c r="J222" s="405"/>
      <c r="K222" s="47">
        <v>28</v>
      </c>
      <c r="L222" s="48">
        <v>1</v>
      </c>
      <c r="M222" s="27"/>
      <c r="N222" s="27"/>
      <c r="O222" s="27"/>
      <c r="P222" s="27"/>
      <c r="Q222" s="414" t="s">
        <v>19</v>
      </c>
      <c r="R222" s="415"/>
      <c r="S222" s="36">
        <v>12</v>
      </c>
      <c r="T222" s="57">
        <v>1</v>
      </c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</row>
    <row r="223" spans="1:52" ht="12" customHeight="1">
      <c r="A223" s="27"/>
      <c r="B223" s="27"/>
      <c r="C223" s="27"/>
      <c r="D223" s="27"/>
      <c r="E223" s="27"/>
      <c r="F223" s="27"/>
      <c r="G223" s="27"/>
      <c r="H223" s="27"/>
      <c r="I223" s="715" t="s">
        <v>81</v>
      </c>
      <c r="J223" s="716"/>
      <c r="K223" s="732">
        <v>29</v>
      </c>
      <c r="L223" s="733">
        <v>1</v>
      </c>
      <c r="M223" s="27"/>
      <c r="N223" s="27"/>
      <c r="O223" s="27"/>
      <c r="P223" s="27"/>
      <c r="Q223" s="414" t="s">
        <v>1332</v>
      </c>
      <c r="R223" s="415"/>
      <c r="S223" s="36">
        <v>12</v>
      </c>
      <c r="T223" s="57">
        <v>1</v>
      </c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</row>
    <row r="224" spans="1:52" ht="12" customHeight="1">
      <c r="A224" s="27"/>
      <c r="B224" s="27"/>
      <c r="C224" s="27"/>
      <c r="D224" s="27"/>
      <c r="E224" s="27"/>
      <c r="F224" s="27"/>
      <c r="G224" s="27"/>
      <c r="H224" s="27"/>
      <c r="I224" s="1049" t="s">
        <v>233</v>
      </c>
      <c r="J224" s="1051"/>
      <c r="K224" s="330">
        <v>31</v>
      </c>
      <c r="L224" s="315">
        <v>1</v>
      </c>
      <c r="M224" s="27"/>
      <c r="N224" s="27"/>
      <c r="O224" s="27"/>
      <c r="P224" s="27"/>
      <c r="Q224" s="1071" t="s">
        <v>1351</v>
      </c>
      <c r="R224" s="1072"/>
      <c r="S224" s="56">
        <v>16</v>
      </c>
      <c r="T224" s="735">
        <v>1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</row>
    <row r="225" spans="1:52" ht="12" customHeight="1" thickBot="1">
      <c r="A225" s="27"/>
      <c r="B225" s="27"/>
      <c r="C225" s="27"/>
      <c r="D225" s="27"/>
      <c r="E225" s="27"/>
      <c r="F225" s="27"/>
      <c r="G225" s="27"/>
      <c r="H225" s="27"/>
      <c r="I225" s="1065" t="s">
        <v>1042</v>
      </c>
      <c r="J225" s="1602"/>
      <c r="K225" s="862">
        <v>32</v>
      </c>
      <c r="L225" s="714">
        <v>1</v>
      </c>
      <c r="M225" s="27"/>
      <c r="N225" s="27"/>
      <c r="O225" s="27"/>
      <c r="P225" s="27"/>
      <c r="Q225" s="402" t="s">
        <v>275</v>
      </c>
      <c r="R225" s="403"/>
      <c r="S225" s="42">
        <v>17</v>
      </c>
      <c r="T225" s="49">
        <v>1</v>
      </c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</row>
    <row r="226" spans="1:52" ht="12" customHeight="1">
      <c r="A226" s="27"/>
      <c r="B226" s="27"/>
      <c r="C226" s="27"/>
      <c r="D226" s="27"/>
      <c r="E226" s="27"/>
      <c r="F226" s="27"/>
      <c r="G226" s="27"/>
      <c r="H226" s="27"/>
      <c r="I226" s="422"/>
      <c r="J226" s="422"/>
      <c r="K226" s="27"/>
      <c r="L226" s="27"/>
      <c r="M226" s="27"/>
      <c r="N226" s="27"/>
      <c r="O226" s="27"/>
      <c r="P226" s="27"/>
      <c r="Q226" s="919" t="s">
        <v>158</v>
      </c>
      <c r="R226" s="920"/>
      <c r="S226" s="196">
        <v>21</v>
      </c>
      <c r="T226" s="734">
        <v>1</v>
      </c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</row>
    <row r="227" spans="1:52" ht="12" customHeight="1">
      <c r="A227" s="27"/>
      <c r="B227" s="27"/>
      <c r="C227" s="27"/>
      <c r="D227" s="27"/>
      <c r="E227" s="27"/>
      <c r="F227" s="27"/>
      <c r="G227" s="27"/>
      <c r="H227" s="27"/>
      <c r="I227" s="422"/>
      <c r="J227" s="422"/>
      <c r="K227" s="27"/>
      <c r="L227" s="27"/>
      <c r="M227" s="27"/>
      <c r="N227" s="27"/>
      <c r="O227" s="27"/>
      <c r="P227" s="27"/>
      <c r="Q227" s="404" t="s">
        <v>290</v>
      </c>
      <c r="R227" s="405"/>
      <c r="S227" s="47">
        <v>24</v>
      </c>
      <c r="T227" s="48">
        <v>1</v>
      </c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</row>
    <row r="228" spans="1:52" ht="12" customHeight="1">
      <c r="A228" s="27"/>
      <c r="B228" s="27"/>
      <c r="C228" s="27"/>
      <c r="D228" s="27"/>
      <c r="E228" s="27"/>
      <c r="F228" s="27"/>
      <c r="G228" s="27"/>
      <c r="H228" s="27"/>
      <c r="I228" s="422" t="s">
        <v>336</v>
      </c>
      <c r="J228" s="422"/>
      <c r="K228" s="27">
        <v>20</v>
      </c>
      <c r="L228" s="27">
        <v>82</v>
      </c>
      <c r="M228" s="27"/>
      <c r="N228" s="27"/>
      <c r="O228" s="27"/>
      <c r="P228" s="27"/>
      <c r="Q228" s="402" t="s">
        <v>1187</v>
      </c>
      <c r="R228" s="403"/>
      <c r="S228" s="42">
        <v>25</v>
      </c>
      <c r="T228" s="49">
        <v>1</v>
      </c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</row>
    <row r="229" spans="1:52" ht="12" customHeight="1">
      <c r="A229" s="27"/>
      <c r="B229" s="27"/>
      <c r="C229" s="27"/>
      <c r="D229" s="27"/>
      <c r="E229" s="27"/>
      <c r="F229" s="27"/>
      <c r="G229" s="27"/>
      <c r="H229" s="27"/>
      <c r="I229" s="422" t="s">
        <v>970</v>
      </c>
      <c r="J229" s="422"/>
      <c r="K229" s="27">
        <v>21</v>
      </c>
      <c r="L229" s="27">
        <v>73</v>
      </c>
      <c r="M229" s="27"/>
      <c r="N229" s="27"/>
      <c r="O229" s="27"/>
      <c r="P229" s="27"/>
      <c r="Q229" s="410" t="s">
        <v>202</v>
      </c>
      <c r="R229" s="411"/>
      <c r="S229" s="39">
        <v>27</v>
      </c>
      <c r="T229" s="46">
        <v>1</v>
      </c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</row>
    <row r="230" spans="1:52" ht="12" customHeight="1">
      <c r="A230" s="27"/>
      <c r="B230" s="27"/>
      <c r="C230" s="27"/>
      <c r="D230" s="27"/>
      <c r="E230" s="27"/>
      <c r="F230" s="27"/>
      <c r="G230" s="27"/>
      <c r="H230" s="27"/>
      <c r="I230" s="422" t="s">
        <v>969</v>
      </c>
      <c r="J230" s="422"/>
      <c r="K230" s="27">
        <v>26</v>
      </c>
      <c r="L230" s="27">
        <v>71</v>
      </c>
      <c r="M230" s="27"/>
      <c r="N230" s="27"/>
      <c r="O230" s="27"/>
      <c r="P230" s="27"/>
      <c r="Q230" s="336" t="s">
        <v>280</v>
      </c>
      <c r="R230" s="743"/>
      <c r="S230" s="58">
        <v>27</v>
      </c>
      <c r="T230" s="1404">
        <v>1</v>
      </c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</row>
    <row r="231" spans="1:52" ht="12" customHeight="1">
      <c r="A231" s="27"/>
      <c r="B231" s="27"/>
      <c r="C231" s="27"/>
      <c r="D231" s="27"/>
      <c r="E231" s="27"/>
      <c r="F231" s="27"/>
      <c r="G231" s="27"/>
      <c r="H231" s="27"/>
      <c r="I231" s="422" t="s">
        <v>971</v>
      </c>
      <c r="J231" s="422"/>
      <c r="K231" s="27">
        <v>27</v>
      </c>
      <c r="L231" s="27">
        <v>67</v>
      </c>
      <c r="M231" s="27"/>
      <c r="N231" s="27"/>
      <c r="O231" s="27"/>
      <c r="P231" s="27"/>
      <c r="Q231" s="404" t="s">
        <v>1230</v>
      </c>
      <c r="R231" s="405"/>
      <c r="S231" s="47">
        <v>28</v>
      </c>
      <c r="T231" s="48">
        <v>1</v>
      </c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</row>
    <row r="232" spans="1:52" ht="12" customHeight="1">
      <c r="A232" s="27"/>
      <c r="B232" s="27"/>
      <c r="C232" s="27"/>
      <c r="D232" s="27"/>
      <c r="E232" s="27"/>
      <c r="F232" s="27"/>
      <c r="G232" s="27"/>
      <c r="H232" s="27"/>
      <c r="I232" s="422" t="s">
        <v>975</v>
      </c>
      <c r="J232" s="422"/>
      <c r="K232" s="27">
        <v>28</v>
      </c>
      <c r="L232" s="27">
        <v>64</v>
      </c>
      <c r="M232" s="27"/>
      <c r="N232" s="27"/>
      <c r="O232" s="27"/>
      <c r="P232" s="27"/>
      <c r="Q232" s="400" t="s">
        <v>233</v>
      </c>
      <c r="R232" s="401"/>
      <c r="S232" s="278">
        <v>31</v>
      </c>
      <c r="T232" s="321">
        <v>1</v>
      </c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</row>
    <row r="233" spans="1:52" ht="12" customHeight="1" thickBot="1">
      <c r="A233" s="27"/>
      <c r="B233" s="27"/>
      <c r="C233" s="27"/>
      <c r="D233" s="27"/>
      <c r="E233" s="27"/>
      <c r="F233" s="27"/>
      <c r="G233" s="27"/>
      <c r="H233" s="27"/>
      <c r="I233" s="422" t="s">
        <v>1153</v>
      </c>
      <c r="J233" s="422"/>
      <c r="K233" s="27">
        <v>20</v>
      </c>
      <c r="L233" s="27">
        <v>62</v>
      </c>
      <c r="M233" s="27"/>
      <c r="N233" s="27"/>
      <c r="O233" s="27"/>
      <c r="P233" s="27"/>
      <c r="Q233" s="1065" t="s">
        <v>1042</v>
      </c>
      <c r="R233" s="1093"/>
      <c r="S233" s="862">
        <v>32</v>
      </c>
      <c r="T233" s="714">
        <v>1</v>
      </c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</row>
    <row r="234" spans="1:52" ht="12" customHeight="1">
      <c r="A234" s="27"/>
      <c r="B234" s="27"/>
      <c r="C234" s="27"/>
      <c r="D234" s="27"/>
      <c r="E234" s="27"/>
      <c r="F234" s="27"/>
      <c r="G234" s="27"/>
      <c r="H234" s="27"/>
      <c r="I234" s="422" t="s">
        <v>974</v>
      </c>
      <c r="J234" s="422"/>
      <c r="K234" s="27">
        <v>22</v>
      </c>
      <c r="L234" s="27">
        <v>61</v>
      </c>
      <c r="M234" s="27"/>
      <c r="N234" s="27"/>
      <c r="O234" s="27"/>
      <c r="P234" s="27"/>
      <c r="Q234" s="422"/>
      <c r="R234" s="422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</row>
    <row r="235" spans="1:52" ht="12" customHeight="1">
      <c r="A235" s="27"/>
      <c r="B235" s="27"/>
      <c r="C235" s="27"/>
      <c r="D235" s="27"/>
      <c r="E235" s="27"/>
      <c r="F235" s="27"/>
      <c r="G235" s="27"/>
      <c r="H235" s="27"/>
      <c r="I235" s="422" t="s">
        <v>972</v>
      </c>
      <c r="J235" s="422"/>
      <c r="K235" s="27">
        <v>24</v>
      </c>
      <c r="L235" s="27">
        <v>58</v>
      </c>
      <c r="M235" s="27"/>
      <c r="N235" s="27"/>
      <c r="O235" s="27"/>
      <c r="P235" s="27"/>
      <c r="Q235" s="422"/>
      <c r="R235" s="422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</row>
    <row r="236" spans="1:52" ht="12" customHeight="1">
      <c r="A236" s="27"/>
      <c r="B236" s="27"/>
      <c r="C236" s="27"/>
      <c r="D236" s="27"/>
      <c r="E236" s="27"/>
      <c r="F236" s="27"/>
      <c r="G236" s="27"/>
      <c r="H236" s="27"/>
      <c r="I236" s="422" t="s">
        <v>973</v>
      </c>
      <c r="J236" s="422"/>
      <c r="K236" s="27">
        <v>18</v>
      </c>
      <c r="L236" s="27">
        <v>55</v>
      </c>
      <c r="M236" s="27"/>
      <c r="N236" s="27"/>
      <c r="O236" s="27"/>
      <c r="P236" s="27"/>
      <c r="Q236" s="422" t="s">
        <v>336</v>
      </c>
      <c r="R236" s="422"/>
      <c r="S236" s="27">
        <v>23</v>
      </c>
      <c r="T236" s="27">
        <v>96</v>
      </c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</row>
    <row r="237" spans="1:52" ht="12" customHeight="1">
      <c r="A237" s="27"/>
      <c r="B237" s="27"/>
      <c r="C237" s="27"/>
      <c r="D237" s="27"/>
      <c r="E237" s="27"/>
      <c r="F237" s="27"/>
      <c r="G237" s="27"/>
      <c r="H237" s="27"/>
      <c r="I237" s="422" t="s">
        <v>1154</v>
      </c>
      <c r="J237" s="422"/>
      <c r="K237" s="27">
        <v>20</v>
      </c>
      <c r="L237" s="27">
        <v>55</v>
      </c>
      <c r="M237" s="27"/>
      <c r="N237" s="27"/>
      <c r="O237" s="27"/>
      <c r="P237" s="27"/>
      <c r="Q237" s="422" t="s">
        <v>969</v>
      </c>
      <c r="R237" s="422"/>
      <c r="S237" s="27">
        <v>27</v>
      </c>
      <c r="T237" s="27">
        <v>91</v>
      </c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</row>
    <row r="238" spans="1:52" ht="12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422" t="s">
        <v>970</v>
      </c>
      <c r="R238" s="422"/>
      <c r="S238" s="27">
        <v>21</v>
      </c>
      <c r="T238" s="27">
        <v>87</v>
      </c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</row>
    <row r="239" spans="1:52" ht="12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422" t="s">
        <v>971</v>
      </c>
      <c r="R239" s="422"/>
      <c r="S239" s="27">
        <v>27</v>
      </c>
      <c r="T239" s="27">
        <v>75</v>
      </c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</row>
    <row r="240" spans="1:52" ht="12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422" t="s">
        <v>973</v>
      </c>
      <c r="R240" s="422"/>
      <c r="S240" s="27">
        <v>18</v>
      </c>
      <c r="T240" s="27">
        <v>73</v>
      </c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</row>
    <row r="241" spans="1:52" ht="12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422" t="s">
        <v>975</v>
      </c>
      <c r="R241" s="422"/>
      <c r="S241" s="27">
        <v>29</v>
      </c>
      <c r="T241" s="27">
        <v>70</v>
      </c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</row>
    <row r="242" spans="1:52" ht="12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422" t="s">
        <v>974</v>
      </c>
      <c r="R242" s="422"/>
      <c r="S242" s="27">
        <v>23</v>
      </c>
      <c r="T242" s="27">
        <v>69</v>
      </c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</row>
    <row r="243" spans="1:52" ht="12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422" t="s">
        <v>972</v>
      </c>
      <c r="R243" s="422"/>
      <c r="S243" s="27">
        <v>26</v>
      </c>
      <c r="T243" s="27">
        <v>68</v>
      </c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</row>
    <row r="244" spans="1:52" ht="12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422" t="s">
        <v>1153</v>
      </c>
      <c r="R244" s="422"/>
      <c r="S244" s="27">
        <v>21</v>
      </c>
      <c r="T244" s="27">
        <v>68</v>
      </c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</row>
    <row r="245" spans="1:52" ht="12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422" t="s">
        <v>1154</v>
      </c>
      <c r="R245" s="422"/>
      <c r="S245" s="27">
        <v>21</v>
      </c>
      <c r="T245" s="27">
        <v>65</v>
      </c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</row>
    <row r="246" spans="1:52" ht="12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</row>
    <row r="247" spans="1:52" ht="12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</row>
    <row r="248" spans="1:52" ht="12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</row>
    <row r="249" spans="1:52" ht="12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</row>
    <row r="250" spans="1:52" ht="12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</row>
    <row r="251" spans="1:52" ht="12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</row>
    <row r="252" spans="1:52" ht="12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</row>
    <row r="253" spans="1:52" ht="12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</row>
    <row r="254" spans="1:52" ht="12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</row>
    <row r="255" spans="1:52" ht="12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</row>
    <row r="256" spans="1:52" ht="12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</row>
    <row r="257" spans="1:52" ht="12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</row>
    <row r="258" spans="1:52" ht="12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</row>
    <row r="259" spans="1:52" ht="12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</row>
    <row r="260" spans="1:52" ht="12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</row>
    <row r="261" spans="1:52" ht="12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</row>
    <row r="262" spans="1:52" ht="12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</row>
    <row r="263" spans="1:52" ht="12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</row>
    <row r="264" spans="1:52" ht="12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</row>
    <row r="265" spans="1:52" ht="12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</row>
    <row r="266" spans="1:52" ht="12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</row>
    <row r="267" spans="1:52" ht="12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</row>
    <row r="268" spans="1:52" ht="12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</row>
    <row r="269" spans="1:52" ht="12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</row>
    <row r="270" spans="1:52" ht="12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</row>
    <row r="271" spans="1:52" ht="12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</row>
    <row r="272" spans="1:52" ht="12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</row>
    <row r="273" spans="1:52" ht="12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</row>
    <row r="274" spans="1:52" ht="12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</row>
    <row r="275" spans="1:52" ht="12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</row>
    <row r="276" spans="1:52" ht="12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</row>
    <row r="277" spans="1:52" ht="12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</row>
    <row r="278" spans="1:52" ht="12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</row>
    <row r="279" spans="1:52" ht="12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</row>
    <row r="280" spans="1:52" ht="12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</row>
    <row r="281" spans="1:52" ht="12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</row>
    <row r="282" spans="1:52" ht="12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</row>
    <row r="283" spans="1:52" ht="12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</row>
    <row r="284" spans="1:52" ht="12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</row>
    <row r="285" spans="1:52" ht="12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</row>
    <row r="286" spans="1:52" ht="12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</row>
    <row r="287" spans="1:52" ht="12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</row>
    <row r="288" spans="1:52" ht="12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</row>
    <row r="289" spans="1:52" ht="12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</row>
    <row r="290" spans="1:52" ht="12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</row>
    <row r="291" spans="1:52" ht="12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</row>
    <row r="292" spans="1:52" ht="12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</row>
    <row r="293" spans="1:52" ht="12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</row>
    <row r="294" spans="1:52" ht="12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</row>
    <row r="295" spans="1:52" ht="12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</row>
    <row r="296" spans="1:52" ht="12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</row>
    <row r="297" spans="1:52" ht="12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</row>
    <row r="298" spans="1:52" ht="12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</row>
    <row r="299" spans="1:52" ht="12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</row>
    <row r="300" spans="1:52" ht="12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</row>
  </sheetData>
  <mergeCells count="40">
    <mergeCell ref="A2:D2"/>
    <mergeCell ref="A3:B3"/>
    <mergeCell ref="E2:H2"/>
    <mergeCell ref="I2:L2"/>
    <mergeCell ref="E3:F3"/>
    <mergeCell ref="I3:J3"/>
    <mergeCell ref="M2:P2"/>
    <mergeCell ref="Q2:T2"/>
    <mergeCell ref="U2:X2"/>
    <mergeCell ref="Y2:AB2"/>
    <mergeCell ref="AC2:AF2"/>
    <mergeCell ref="AG2:AJ2"/>
    <mergeCell ref="AK2:AN2"/>
    <mergeCell ref="AO2:AR2"/>
    <mergeCell ref="M3:N3"/>
    <mergeCell ref="Q3:R3"/>
    <mergeCell ref="U3:V3"/>
    <mergeCell ref="Y3:Z3"/>
    <mergeCell ref="AC3:AF3"/>
    <mergeCell ref="AG3:AH3"/>
    <mergeCell ref="AK3:AN3"/>
    <mergeCell ref="AO3:AP3"/>
    <mergeCell ref="AC43:AD43"/>
    <mergeCell ref="AK4:AL4"/>
    <mergeCell ref="AC42:AF42"/>
    <mergeCell ref="AC4:AD4"/>
    <mergeCell ref="AK42:AN42"/>
    <mergeCell ref="AC29:AF29"/>
    <mergeCell ref="AC30:AD30"/>
    <mergeCell ref="AC16:AF16"/>
    <mergeCell ref="AC17:AD17"/>
    <mergeCell ref="AK43:AL43"/>
    <mergeCell ref="AK29:AN29"/>
    <mergeCell ref="AK30:AL30"/>
    <mergeCell ref="AK16:AN16"/>
    <mergeCell ref="AK17:AL17"/>
    <mergeCell ref="AC54:AF54"/>
    <mergeCell ref="AC55:AD55"/>
    <mergeCell ref="AK54:AN54"/>
    <mergeCell ref="AK55:AL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545"/>
  <sheetViews>
    <sheetView workbookViewId="0" topLeftCell="A1">
      <selection activeCell="A1" sqref="A1"/>
    </sheetView>
  </sheetViews>
  <sheetFormatPr defaultColWidth="9.140625" defaultRowHeight="12.75"/>
  <cols>
    <col min="1" max="3" width="17.140625" style="0" customWidth="1"/>
    <col min="4" max="5" width="17.8515625" style="0" customWidth="1"/>
    <col min="6" max="8" width="17.140625" style="0" customWidth="1"/>
  </cols>
  <sheetData>
    <row r="1" spans="1:26" ht="4.5" customHeight="1" thickBot="1">
      <c r="A1" s="2235"/>
      <c r="B1" s="2235"/>
      <c r="C1" s="2235"/>
      <c r="D1" s="2235"/>
      <c r="E1" s="2235"/>
      <c r="F1" s="2235"/>
      <c r="G1" s="2235"/>
      <c r="H1" s="2235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3.5" thickBot="1">
      <c r="A2" s="2121" t="s">
        <v>432</v>
      </c>
      <c r="B2" s="2122"/>
      <c r="C2" s="2122"/>
      <c r="D2" s="2164" t="s">
        <v>431</v>
      </c>
      <c r="E2" s="2120"/>
      <c r="F2" s="2117" t="s">
        <v>433</v>
      </c>
      <c r="G2" s="2117"/>
      <c r="H2" s="211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2.75">
      <c r="A3" s="2165" t="s">
        <v>1161</v>
      </c>
      <c r="B3" s="2166"/>
      <c r="C3" s="2167"/>
      <c r="D3" s="2168" t="s">
        <v>422</v>
      </c>
      <c r="E3" s="2169"/>
      <c r="F3" s="2170" t="s">
        <v>1162</v>
      </c>
      <c r="G3" s="2171"/>
      <c r="H3" s="2172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2.75">
      <c r="A4" s="2152" t="s">
        <v>1163</v>
      </c>
      <c r="B4" s="2153"/>
      <c r="C4" s="2154"/>
      <c r="D4" s="2155" t="s">
        <v>425</v>
      </c>
      <c r="E4" s="2156"/>
      <c r="F4" s="2157" t="s">
        <v>1164</v>
      </c>
      <c r="G4" s="2158"/>
      <c r="H4" s="2159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2.75">
      <c r="A5" s="2152" t="s">
        <v>1165</v>
      </c>
      <c r="B5" s="2153"/>
      <c r="C5" s="2154"/>
      <c r="D5" s="2155" t="s">
        <v>426</v>
      </c>
      <c r="E5" s="2156"/>
      <c r="F5" s="2157" t="s">
        <v>1166</v>
      </c>
      <c r="G5" s="2158"/>
      <c r="H5" s="2159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2.75">
      <c r="A6" s="2144" t="s">
        <v>1167</v>
      </c>
      <c r="B6" s="2145"/>
      <c r="C6" s="2146"/>
      <c r="D6" s="2139" t="s">
        <v>440</v>
      </c>
      <c r="E6" s="2140"/>
      <c r="F6" s="2141" t="s">
        <v>1168</v>
      </c>
      <c r="G6" s="2142"/>
      <c r="H6" s="2143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2.75">
      <c r="A7" s="2144" t="s">
        <v>740</v>
      </c>
      <c r="B7" s="2145"/>
      <c r="C7" s="2146"/>
      <c r="D7" s="2139" t="s">
        <v>733</v>
      </c>
      <c r="E7" s="2140"/>
      <c r="F7" s="2141" t="s">
        <v>739</v>
      </c>
      <c r="G7" s="2142"/>
      <c r="H7" s="2143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2.75">
      <c r="A8" s="2144" t="s">
        <v>741</v>
      </c>
      <c r="B8" s="2145"/>
      <c r="C8" s="2146"/>
      <c r="D8" s="2139" t="s">
        <v>734</v>
      </c>
      <c r="E8" s="2140"/>
      <c r="F8" s="2141" t="s">
        <v>742</v>
      </c>
      <c r="G8" s="2142"/>
      <c r="H8" s="2143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2.75">
      <c r="A9" s="2173" t="s">
        <v>1169</v>
      </c>
      <c r="B9" s="2174"/>
      <c r="C9" s="2175"/>
      <c r="D9" s="2176" t="s">
        <v>423</v>
      </c>
      <c r="E9" s="2177"/>
      <c r="F9" s="2178" t="s">
        <v>1170</v>
      </c>
      <c r="G9" s="2174"/>
      <c r="H9" s="2179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2.75">
      <c r="A10" s="2173" t="s">
        <v>1171</v>
      </c>
      <c r="B10" s="2174"/>
      <c r="C10" s="2175"/>
      <c r="D10" s="2176" t="s">
        <v>427</v>
      </c>
      <c r="E10" s="2177"/>
      <c r="F10" s="2178" t="s">
        <v>1172</v>
      </c>
      <c r="G10" s="2174"/>
      <c r="H10" s="2179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2.75">
      <c r="A11" s="2173" t="s">
        <v>1173</v>
      </c>
      <c r="B11" s="2174"/>
      <c r="C11" s="2175"/>
      <c r="D11" s="2176" t="s">
        <v>428</v>
      </c>
      <c r="E11" s="2177"/>
      <c r="F11" s="2178" t="s">
        <v>1174</v>
      </c>
      <c r="G11" s="2174"/>
      <c r="H11" s="2179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2.75">
      <c r="A12" s="2180" t="s">
        <v>1175</v>
      </c>
      <c r="B12" s="2181"/>
      <c r="C12" s="2182"/>
      <c r="D12" s="2183" t="s">
        <v>441</v>
      </c>
      <c r="E12" s="2184"/>
      <c r="F12" s="2180" t="s">
        <v>1176</v>
      </c>
      <c r="G12" s="2181"/>
      <c r="H12" s="2182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2.75">
      <c r="A13" s="2180" t="s">
        <v>743</v>
      </c>
      <c r="B13" s="2181"/>
      <c r="C13" s="2182"/>
      <c r="D13" s="2183" t="s">
        <v>737</v>
      </c>
      <c r="E13" s="2184"/>
      <c r="F13" s="2221" t="s">
        <v>744</v>
      </c>
      <c r="G13" s="2222"/>
      <c r="H13" s="2223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2.75">
      <c r="A14" s="2180" t="s">
        <v>746</v>
      </c>
      <c r="B14" s="2181"/>
      <c r="C14" s="2182"/>
      <c r="D14" s="2183" t="s">
        <v>738</v>
      </c>
      <c r="E14" s="2184"/>
      <c r="F14" s="2224" t="s">
        <v>745</v>
      </c>
      <c r="G14" s="2225"/>
      <c r="H14" s="22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2.75">
      <c r="A15" s="2152" t="s">
        <v>720</v>
      </c>
      <c r="B15" s="2153"/>
      <c r="C15" s="2154"/>
      <c r="D15" s="2162" t="s">
        <v>424</v>
      </c>
      <c r="E15" s="2163"/>
      <c r="F15" s="2157" t="s">
        <v>719</v>
      </c>
      <c r="G15" s="2158"/>
      <c r="H15" s="2159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2.75">
      <c r="A16" s="2152" t="s">
        <v>721</v>
      </c>
      <c r="B16" s="2153"/>
      <c r="C16" s="2154"/>
      <c r="D16" s="2162" t="s">
        <v>429</v>
      </c>
      <c r="E16" s="2163"/>
      <c r="F16" s="2157" t="s">
        <v>722</v>
      </c>
      <c r="G16" s="2158"/>
      <c r="H16" s="2159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2.75">
      <c r="A17" s="2152" t="s">
        <v>724</v>
      </c>
      <c r="B17" s="2153"/>
      <c r="C17" s="2154"/>
      <c r="D17" s="2162" t="s">
        <v>430</v>
      </c>
      <c r="E17" s="2163"/>
      <c r="F17" s="2157" t="s">
        <v>723</v>
      </c>
      <c r="G17" s="2158"/>
      <c r="H17" s="2159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2.75">
      <c r="A18" s="2144" t="s">
        <v>725</v>
      </c>
      <c r="B18" s="2145"/>
      <c r="C18" s="2146"/>
      <c r="D18" s="2160" t="s">
        <v>442</v>
      </c>
      <c r="E18" s="2161"/>
      <c r="F18" s="2141" t="s">
        <v>726</v>
      </c>
      <c r="G18" s="2142"/>
      <c r="H18" s="2143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2.75">
      <c r="A19" s="2218" t="s">
        <v>747</v>
      </c>
      <c r="B19" s="2219"/>
      <c r="C19" s="2220"/>
      <c r="D19" s="2160" t="s">
        <v>735</v>
      </c>
      <c r="E19" s="2161"/>
      <c r="F19" s="2141" t="s">
        <v>748</v>
      </c>
      <c r="G19" s="2142"/>
      <c r="H19" s="2143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2.75">
      <c r="A20" s="2144" t="s">
        <v>749</v>
      </c>
      <c r="B20" s="2145"/>
      <c r="C20" s="2146"/>
      <c r="D20" s="2160" t="s">
        <v>736</v>
      </c>
      <c r="E20" s="2161"/>
      <c r="F20" s="2141" t="s">
        <v>750</v>
      </c>
      <c r="G20" s="2142"/>
      <c r="H20" s="2143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2.75">
      <c r="A21" s="2152" t="s">
        <v>727</v>
      </c>
      <c r="B21" s="2153"/>
      <c r="C21" s="2154"/>
      <c r="D21" s="2155" t="s">
        <v>1414</v>
      </c>
      <c r="E21" s="2156"/>
      <c r="F21" s="2157" t="s">
        <v>728</v>
      </c>
      <c r="G21" s="2158"/>
      <c r="H21" s="2159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2.75">
      <c r="A22" s="2152" t="s">
        <v>729</v>
      </c>
      <c r="B22" s="2153"/>
      <c r="C22" s="2154"/>
      <c r="D22" s="2155" t="s">
        <v>1139</v>
      </c>
      <c r="E22" s="2156"/>
      <c r="F22" s="2157" t="s">
        <v>730</v>
      </c>
      <c r="G22" s="2158"/>
      <c r="H22" s="2159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2.75">
      <c r="A23" s="2152" t="s">
        <v>731</v>
      </c>
      <c r="B23" s="2153"/>
      <c r="C23" s="2154"/>
      <c r="D23" s="2155" t="s">
        <v>1140</v>
      </c>
      <c r="E23" s="2156"/>
      <c r="F23" s="2157" t="s">
        <v>732</v>
      </c>
      <c r="G23" s="2158"/>
      <c r="H23" s="215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2.75">
      <c r="A24" s="2144" t="s">
        <v>751</v>
      </c>
      <c r="B24" s="2145"/>
      <c r="C24" s="2146"/>
      <c r="D24" s="2139" t="s">
        <v>372</v>
      </c>
      <c r="E24" s="2140"/>
      <c r="F24" s="2141" t="s">
        <v>752</v>
      </c>
      <c r="G24" s="2142"/>
      <c r="H24" s="2143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2.75">
      <c r="A25" s="2144" t="s">
        <v>753</v>
      </c>
      <c r="B25" s="2145"/>
      <c r="C25" s="2146"/>
      <c r="D25" s="2139" t="s">
        <v>326</v>
      </c>
      <c r="E25" s="2140"/>
      <c r="F25" s="2141" t="s">
        <v>754</v>
      </c>
      <c r="G25" s="2142"/>
      <c r="H25" s="2143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2.75">
      <c r="A26" s="2144" t="s">
        <v>756</v>
      </c>
      <c r="B26" s="2145"/>
      <c r="C26" s="2146"/>
      <c r="D26" s="2139" t="s">
        <v>327</v>
      </c>
      <c r="E26" s="2140"/>
      <c r="F26" s="2141" t="s">
        <v>755</v>
      </c>
      <c r="G26" s="2142"/>
      <c r="H26" s="2143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2.75">
      <c r="A27" s="2152" t="s">
        <v>757</v>
      </c>
      <c r="B27" s="2153"/>
      <c r="C27" s="2154"/>
      <c r="D27" s="2162" t="s">
        <v>1415</v>
      </c>
      <c r="E27" s="2163"/>
      <c r="F27" s="2157" t="s">
        <v>758</v>
      </c>
      <c r="G27" s="2158"/>
      <c r="H27" s="2159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2.75">
      <c r="A28" s="2152" t="s">
        <v>759</v>
      </c>
      <c r="B28" s="2153"/>
      <c r="C28" s="2154"/>
      <c r="D28" s="2162" t="s">
        <v>1141</v>
      </c>
      <c r="E28" s="2163"/>
      <c r="F28" s="2157" t="s">
        <v>760</v>
      </c>
      <c r="G28" s="2158"/>
      <c r="H28" s="2159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>
      <c r="A29" s="2152" t="s">
        <v>761</v>
      </c>
      <c r="B29" s="2153"/>
      <c r="C29" s="2154"/>
      <c r="D29" s="2162" t="s">
        <v>1142</v>
      </c>
      <c r="E29" s="2163"/>
      <c r="F29" s="2157" t="s">
        <v>762</v>
      </c>
      <c r="G29" s="2158"/>
      <c r="H29" s="2159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2.75">
      <c r="A30" s="2144" t="s">
        <v>763</v>
      </c>
      <c r="B30" s="2145"/>
      <c r="C30" s="2146"/>
      <c r="D30" s="2160" t="s">
        <v>373</v>
      </c>
      <c r="E30" s="2161"/>
      <c r="F30" s="2141" t="s">
        <v>764</v>
      </c>
      <c r="G30" s="2142"/>
      <c r="H30" s="2143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2.75">
      <c r="A31" s="2144" t="s">
        <v>765</v>
      </c>
      <c r="B31" s="2145"/>
      <c r="C31" s="2146"/>
      <c r="D31" s="2160" t="s">
        <v>328</v>
      </c>
      <c r="E31" s="2161"/>
      <c r="F31" s="2141" t="s">
        <v>766</v>
      </c>
      <c r="G31" s="2142"/>
      <c r="H31" s="2143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2.75">
      <c r="A32" s="2144" t="s">
        <v>768</v>
      </c>
      <c r="B32" s="2145"/>
      <c r="C32" s="2146"/>
      <c r="D32" s="2160" t="s">
        <v>329</v>
      </c>
      <c r="E32" s="2161"/>
      <c r="F32" s="2141" t="s">
        <v>767</v>
      </c>
      <c r="G32" s="2142"/>
      <c r="H32" s="2143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2.75">
      <c r="A33" s="2152" t="s">
        <v>776</v>
      </c>
      <c r="B33" s="2153"/>
      <c r="C33" s="2154"/>
      <c r="D33" s="2155" t="s">
        <v>1143</v>
      </c>
      <c r="E33" s="2156"/>
      <c r="F33" s="2157" t="s">
        <v>781</v>
      </c>
      <c r="G33" s="2158"/>
      <c r="H33" s="2159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2.75">
      <c r="A34" s="2152" t="s">
        <v>778</v>
      </c>
      <c r="B34" s="2153"/>
      <c r="C34" s="2154"/>
      <c r="D34" s="2155" t="s">
        <v>1144</v>
      </c>
      <c r="E34" s="2156"/>
      <c r="F34" s="2157" t="s">
        <v>777</v>
      </c>
      <c r="G34" s="2158"/>
      <c r="H34" s="2159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2.75">
      <c r="A35" s="2152" t="s">
        <v>779</v>
      </c>
      <c r="B35" s="2153"/>
      <c r="C35" s="2154"/>
      <c r="D35" s="2155" t="s">
        <v>358</v>
      </c>
      <c r="E35" s="2156"/>
      <c r="F35" s="2157" t="s">
        <v>780</v>
      </c>
      <c r="G35" s="2158"/>
      <c r="H35" s="2159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2.75">
      <c r="A36" s="2144" t="s">
        <v>782</v>
      </c>
      <c r="B36" s="2145"/>
      <c r="C36" s="2146"/>
      <c r="D36" s="2139" t="s">
        <v>374</v>
      </c>
      <c r="E36" s="2140"/>
      <c r="F36" s="2141" t="s">
        <v>771</v>
      </c>
      <c r="G36" s="2142"/>
      <c r="H36" s="2143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>
      <c r="A37" s="2144" t="s">
        <v>783</v>
      </c>
      <c r="B37" s="2145"/>
      <c r="C37" s="2146"/>
      <c r="D37" s="2139" t="s">
        <v>330</v>
      </c>
      <c r="E37" s="2140"/>
      <c r="F37" s="2141" t="s">
        <v>784</v>
      </c>
      <c r="G37" s="2142"/>
      <c r="H37" s="2143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>
      <c r="A38" s="2144" t="s">
        <v>785</v>
      </c>
      <c r="B38" s="2145"/>
      <c r="C38" s="2146"/>
      <c r="D38" s="2139" t="s">
        <v>331</v>
      </c>
      <c r="E38" s="2140"/>
      <c r="F38" s="2141" t="s">
        <v>786</v>
      </c>
      <c r="G38" s="2142"/>
      <c r="H38" s="2143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2.75">
      <c r="A39" s="2152" t="s">
        <v>787</v>
      </c>
      <c r="B39" s="2153"/>
      <c r="C39" s="2154"/>
      <c r="D39" s="2162" t="s">
        <v>434</v>
      </c>
      <c r="E39" s="2163"/>
      <c r="F39" s="2157" t="s">
        <v>792</v>
      </c>
      <c r="G39" s="2158"/>
      <c r="H39" s="2159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>
      <c r="A40" s="2144" t="s">
        <v>790</v>
      </c>
      <c r="B40" s="2145"/>
      <c r="C40" s="2146"/>
      <c r="D40" s="2162" t="s">
        <v>435</v>
      </c>
      <c r="E40" s="2163"/>
      <c r="F40" s="2157" t="s">
        <v>793</v>
      </c>
      <c r="G40" s="2158"/>
      <c r="H40" s="2159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2.75">
      <c r="A41" s="2144" t="s">
        <v>795</v>
      </c>
      <c r="B41" s="2145"/>
      <c r="C41" s="2146"/>
      <c r="D41" s="2162" t="s">
        <v>436</v>
      </c>
      <c r="E41" s="2163"/>
      <c r="F41" s="2157" t="s">
        <v>794</v>
      </c>
      <c r="G41" s="2158"/>
      <c r="H41" s="2159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2.75">
      <c r="A42" s="2144" t="s">
        <v>791</v>
      </c>
      <c r="B42" s="2145"/>
      <c r="C42" s="2146"/>
      <c r="D42" s="2160" t="s">
        <v>769</v>
      </c>
      <c r="E42" s="2161"/>
      <c r="F42" s="2141" t="s">
        <v>796</v>
      </c>
      <c r="G42" s="2142"/>
      <c r="H42" s="2143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2.75">
      <c r="A43" s="2152" t="s">
        <v>787</v>
      </c>
      <c r="B43" s="2153"/>
      <c r="C43" s="2154"/>
      <c r="D43" s="2160" t="s">
        <v>775</v>
      </c>
      <c r="E43" s="2161"/>
      <c r="F43" s="2157" t="s">
        <v>792</v>
      </c>
      <c r="G43" s="2158"/>
      <c r="H43" s="2159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2.75">
      <c r="A44" s="2173" t="s">
        <v>789</v>
      </c>
      <c r="B44" s="2174"/>
      <c r="C44" s="2175"/>
      <c r="D44" s="2176" t="s">
        <v>437</v>
      </c>
      <c r="E44" s="2177"/>
      <c r="F44" s="2178" t="s">
        <v>788</v>
      </c>
      <c r="G44" s="2174"/>
      <c r="H44" s="2179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2.75">
      <c r="A45" s="2152" t="s">
        <v>818</v>
      </c>
      <c r="B45" s="2153"/>
      <c r="C45" s="2154"/>
      <c r="D45" s="2188" t="s">
        <v>443</v>
      </c>
      <c r="E45" s="2189"/>
      <c r="F45" s="2157" t="s">
        <v>819</v>
      </c>
      <c r="G45" s="2158"/>
      <c r="H45" s="2159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2.75">
      <c r="A46" s="2152" t="s">
        <v>822</v>
      </c>
      <c r="B46" s="2153"/>
      <c r="C46" s="2154"/>
      <c r="D46" s="2188" t="s">
        <v>444</v>
      </c>
      <c r="E46" s="2189"/>
      <c r="F46" s="2157" t="s">
        <v>768</v>
      </c>
      <c r="G46" s="2158"/>
      <c r="H46" s="2159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2.75">
      <c r="A47" s="2152" t="s">
        <v>820</v>
      </c>
      <c r="B47" s="2153"/>
      <c r="C47" s="2154"/>
      <c r="D47" s="2188" t="s">
        <v>445</v>
      </c>
      <c r="E47" s="2189"/>
      <c r="F47" s="2157" t="s">
        <v>821</v>
      </c>
      <c r="G47" s="2158"/>
      <c r="H47" s="2159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2.75">
      <c r="A48" s="2144" t="s">
        <v>826</v>
      </c>
      <c r="B48" s="2145"/>
      <c r="C48" s="2146"/>
      <c r="D48" s="2190" t="s">
        <v>913</v>
      </c>
      <c r="E48" s="2191"/>
      <c r="F48" s="2141" t="s">
        <v>824</v>
      </c>
      <c r="G48" s="2142"/>
      <c r="H48" s="2143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2.75">
      <c r="A49" s="2144" t="s">
        <v>825</v>
      </c>
      <c r="B49" s="2145"/>
      <c r="C49" s="2145"/>
      <c r="D49" s="2190" t="s">
        <v>912</v>
      </c>
      <c r="E49" s="2191"/>
      <c r="F49" s="2142" t="s">
        <v>823</v>
      </c>
      <c r="G49" s="2142"/>
      <c r="H49" s="2143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2.75">
      <c r="A50" s="2152" t="s">
        <v>827</v>
      </c>
      <c r="B50" s="2153"/>
      <c r="C50" s="2154"/>
      <c r="D50" s="2162" t="s">
        <v>446</v>
      </c>
      <c r="E50" s="2163"/>
      <c r="F50" s="2157" t="s">
        <v>825</v>
      </c>
      <c r="G50" s="2158"/>
      <c r="H50" s="2159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2.75">
      <c r="A51" s="2192" t="s">
        <v>828</v>
      </c>
      <c r="B51" s="2193"/>
      <c r="C51" s="2194"/>
      <c r="D51" s="2162" t="s">
        <v>447</v>
      </c>
      <c r="E51" s="2163"/>
      <c r="F51" s="2157" t="s">
        <v>829</v>
      </c>
      <c r="G51" s="2158"/>
      <c r="H51" s="2159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2.75">
      <c r="A52" s="2152" t="s">
        <v>831</v>
      </c>
      <c r="B52" s="2153"/>
      <c r="C52" s="2154"/>
      <c r="D52" s="2162" t="s">
        <v>448</v>
      </c>
      <c r="E52" s="2163"/>
      <c r="F52" s="2157" t="s">
        <v>830</v>
      </c>
      <c r="G52" s="2158"/>
      <c r="H52" s="2159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2.75">
      <c r="A53" s="2213" t="s">
        <v>832</v>
      </c>
      <c r="B53" s="2214"/>
      <c r="C53" s="2215"/>
      <c r="D53" s="2160" t="s">
        <v>845</v>
      </c>
      <c r="E53" s="2161"/>
      <c r="F53" s="2141" t="s">
        <v>825</v>
      </c>
      <c r="G53" s="2142"/>
      <c r="H53" s="2143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2.75">
      <c r="A54" s="2144" t="s">
        <v>834</v>
      </c>
      <c r="B54" s="2145"/>
      <c r="C54" s="2145"/>
      <c r="D54" s="2160" t="s">
        <v>844</v>
      </c>
      <c r="E54" s="2161"/>
      <c r="F54" s="2142" t="s">
        <v>833</v>
      </c>
      <c r="G54" s="2142"/>
      <c r="H54" s="2143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2.75">
      <c r="A55" s="2152" t="s">
        <v>837</v>
      </c>
      <c r="B55" s="2153"/>
      <c r="C55" s="2154"/>
      <c r="D55" s="2155" t="s">
        <v>449</v>
      </c>
      <c r="E55" s="2156"/>
      <c r="F55" s="2185" t="s">
        <v>838</v>
      </c>
      <c r="G55" s="2186"/>
      <c r="H55" s="218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2.75">
      <c r="A56" s="2152" t="s">
        <v>839</v>
      </c>
      <c r="B56" s="2153"/>
      <c r="C56" s="2154"/>
      <c r="D56" s="2155" t="s">
        <v>450</v>
      </c>
      <c r="E56" s="2156"/>
      <c r="F56" s="2157" t="s">
        <v>829</v>
      </c>
      <c r="G56" s="2158"/>
      <c r="H56" s="2159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2.75">
      <c r="A57" s="2152" t="s">
        <v>841</v>
      </c>
      <c r="B57" s="2153"/>
      <c r="C57" s="2154"/>
      <c r="D57" s="2155" t="s">
        <v>451</v>
      </c>
      <c r="E57" s="2156"/>
      <c r="F57" s="2157" t="s">
        <v>840</v>
      </c>
      <c r="G57" s="2158"/>
      <c r="H57" s="2159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2.75">
      <c r="A58" s="2144" t="s">
        <v>914</v>
      </c>
      <c r="B58" s="2145"/>
      <c r="C58" s="2146"/>
      <c r="D58" s="2139" t="s">
        <v>842</v>
      </c>
      <c r="E58" s="2140"/>
      <c r="F58" s="2141" t="s">
        <v>915</v>
      </c>
      <c r="G58" s="2142"/>
      <c r="H58" s="2143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2.75">
      <c r="A59" s="2144" t="s">
        <v>917</v>
      </c>
      <c r="B59" s="2145"/>
      <c r="C59" s="2145"/>
      <c r="D59" s="2139" t="s">
        <v>843</v>
      </c>
      <c r="E59" s="2140"/>
      <c r="F59" s="2142" t="s">
        <v>916</v>
      </c>
      <c r="G59" s="2142"/>
      <c r="H59" s="2143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2.75">
      <c r="A60" s="2144" t="s">
        <v>797</v>
      </c>
      <c r="B60" s="2145"/>
      <c r="C60" s="2146"/>
      <c r="D60" s="2160" t="s">
        <v>349</v>
      </c>
      <c r="E60" s="2161"/>
      <c r="F60" s="2141" t="s">
        <v>798</v>
      </c>
      <c r="G60" s="2142"/>
      <c r="H60" s="2143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2.75">
      <c r="A61" s="2144" t="s">
        <v>799</v>
      </c>
      <c r="B61" s="2145"/>
      <c r="C61" s="2146"/>
      <c r="D61" s="2160" t="s">
        <v>375</v>
      </c>
      <c r="E61" s="2161"/>
      <c r="F61" s="2141" t="s">
        <v>800</v>
      </c>
      <c r="G61" s="2142"/>
      <c r="H61" s="2143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2.75">
      <c r="A62" s="2144" t="s">
        <v>802</v>
      </c>
      <c r="B62" s="2145"/>
      <c r="C62" s="2146"/>
      <c r="D62" s="2160" t="s">
        <v>376</v>
      </c>
      <c r="E62" s="2161"/>
      <c r="F62" s="2141" t="s">
        <v>801</v>
      </c>
      <c r="G62" s="2142"/>
      <c r="H62" s="2143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2.75">
      <c r="A63" s="2144" t="s">
        <v>804</v>
      </c>
      <c r="B63" s="2145"/>
      <c r="C63" s="2146"/>
      <c r="D63" s="2162" t="s">
        <v>359</v>
      </c>
      <c r="E63" s="2163"/>
      <c r="F63" s="2141" t="s">
        <v>803</v>
      </c>
      <c r="G63" s="2142"/>
      <c r="H63" s="2143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2.75">
      <c r="A64" s="2144" t="s">
        <v>805</v>
      </c>
      <c r="B64" s="2145"/>
      <c r="C64" s="2146"/>
      <c r="D64" s="2162" t="s">
        <v>332</v>
      </c>
      <c r="E64" s="2163"/>
      <c r="F64" s="2141" t="s">
        <v>754</v>
      </c>
      <c r="G64" s="2142"/>
      <c r="H64" s="2143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2.75">
      <c r="A65" s="2152" t="s">
        <v>807</v>
      </c>
      <c r="B65" s="2153"/>
      <c r="C65" s="2154"/>
      <c r="D65" s="2162" t="s">
        <v>333</v>
      </c>
      <c r="E65" s="2163"/>
      <c r="F65" s="2185" t="s">
        <v>806</v>
      </c>
      <c r="G65" s="2186"/>
      <c r="H65" s="218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>
      <c r="A66" s="2152" t="s">
        <v>939</v>
      </c>
      <c r="B66" s="2153"/>
      <c r="C66" s="2154"/>
      <c r="D66" s="2155" t="s">
        <v>438</v>
      </c>
      <c r="E66" s="2156"/>
      <c r="F66" s="2157" t="s">
        <v>940</v>
      </c>
      <c r="G66" s="2158"/>
      <c r="H66" s="2159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>
      <c r="A67" s="2144" t="s">
        <v>938</v>
      </c>
      <c r="B67" s="2145"/>
      <c r="C67" s="2146"/>
      <c r="D67" s="2155" t="s">
        <v>936</v>
      </c>
      <c r="E67" s="2156"/>
      <c r="F67" s="2141" t="s">
        <v>919</v>
      </c>
      <c r="G67" s="2142"/>
      <c r="H67" s="2143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>
      <c r="A68" s="2144" t="s">
        <v>941</v>
      </c>
      <c r="B68" s="2145"/>
      <c r="C68" s="2146"/>
      <c r="D68" s="2155" t="s">
        <v>937</v>
      </c>
      <c r="E68" s="2156"/>
      <c r="F68" s="2141" t="s">
        <v>919</v>
      </c>
      <c r="G68" s="2142"/>
      <c r="H68" s="2143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>
      <c r="A69" s="2144" t="s">
        <v>809</v>
      </c>
      <c r="B69" s="2145"/>
      <c r="C69" s="2145"/>
      <c r="D69" s="2139" t="s">
        <v>452</v>
      </c>
      <c r="E69" s="2140"/>
      <c r="F69" s="2142" t="s">
        <v>808</v>
      </c>
      <c r="G69" s="2142"/>
      <c r="H69" s="2143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2.75">
      <c r="A70" s="2144" t="s">
        <v>811</v>
      </c>
      <c r="B70" s="2145"/>
      <c r="C70" s="2145"/>
      <c r="D70" s="2139" t="s">
        <v>151</v>
      </c>
      <c r="E70" s="2140"/>
      <c r="F70" s="2142" t="s">
        <v>810</v>
      </c>
      <c r="G70" s="2142"/>
      <c r="H70" s="2143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2.75">
      <c r="A71" s="2152" t="s">
        <v>815</v>
      </c>
      <c r="B71" s="2153"/>
      <c r="C71" s="2154"/>
      <c r="D71" s="2162" t="s">
        <v>361</v>
      </c>
      <c r="E71" s="2163"/>
      <c r="F71" s="2157" t="s">
        <v>814</v>
      </c>
      <c r="G71" s="2158"/>
      <c r="H71" s="2159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>
      <c r="A72" s="2192" t="s">
        <v>812</v>
      </c>
      <c r="B72" s="2193"/>
      <c r="C72" s="2194"/>
      <c r="D72" s="2216" t="s">
        <v>362</v>
      </c>
      <c r="E72" s="2217"/>
      <c r="F72" s="2157" t="s">
        <v>813</v>
      </c>
      <c r="G72" s="2158"/>
      <c r="H72" s="2159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>
      <c r="A73" s="2195" t="s">
        <v>816</v>
      </c>
      <c r="B73" s="2196"/>
      <c r="C73" s="2197"/>
      <c r="D73" s="2155" t="s">
        <v>70</v>
      </c>
      <c r="E73" s="2156"/>
      <c r="F73" s="2198" t="s">
        <v>817</v>
      </c>
      <c r="G73" s="2199"/>
      <c r="H73" s="2200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>
      <c r="A74" s="2152" t="s">
        <v>918</v>
      </c>
      <c r="B74" s="2153"/>
      <c r="C74" s="2154"/>
      <c r="D74" s="2160" t="s">
        <v>1111</v>
      </c>
      <c r="E74" s="2161"/>
      <c r="F74" s="2157" t="s">
        <v>919</v>
      </c>
      <c r="G74" s="2158"/>
      <c r="H74" s="2159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>
      <c r="A75" s="2144" t="s">
        <v>920</v>
      </c>
      <c r="B75" s="2145"/>
      <c r="C75" s="2146"/>
      <c r="D75" s="2160" t="s">
        <v>1112</v>
      </c>
      <c r="E75" s="2161"/>
      <c r="F75" s="2141" t="s">
        <v>919</v>
      </c>
      <c r="G75" s="2142"/>
      <c r="H75" s="2143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>
      <c r="A76" s="2144" t="s">
        <v>921</v>
      </c>
      <c r="B76" s="2145"/>
      <c r="C76" s="2146"/>
      <c r="D76" s="2160" t="s">
        <v>1113</v>
      </c>
      <c r="E76" s="2161"/>
      <c r="F76" s="2141" t="s">
        <v>919</v>
      </c>
      <c r="G76" s="2142"/>
      <c r="H76" s="2143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>
      <c r="A77" s="2144" t="s">
        <v>922</v>
      </c>
      <c r="B77" s="2145"/>
      <c r="C77" s="2146"/>
      <c r="D77" s="2160" t="s">
        <v>1148</v>
      </c>
      <c r="E77" s="2161"/>
      <c r="F77" s="2141" t="s">
        <v>919</v>
      </c>
      <c r="G77" s="2142"/>
      <c r="H77" s="2143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>
      <c r="A78" s="2152" t="s">
        <v>918</v>
      </c>
      <c r="B78" s="2153"/>
      <c r="C78" s="2154"/>
      <c r="D78" s="2160" t="s">
        <v>72</v>
      </c>
      <c r="E78" s="2161"/>
      <c r="F78" s="2141" t="s">
        <v>919</v>
      </c>
      <c r="G78" s="2142"/>
      <c r="H78" s="2143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>
      <c r="A79" s="2144" t="s">
        <v>923</v>
      </c>
      <c r="B79" s="2145"/>
      <c r="C79" s="2146"/>
      <c r="D79" s="2139" t="s">
        <v>71</v>
      </c>
      <c r="E79" s="2140"/>
      <c r="F79" s="2141" t="s">
        <v>919</v>
      </c>
      <c r="G79" s="2142"/>
      <c r="H79" s="2143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>
      <c r="A80" s="2144" t="s">
        <v>926</v>
      </c>
      <c r="B80" s="2145"/>
      <c r="C80" s="2146"/>
      <c r="D80" s="2139" t="s">
        <v>439</v>
      </c>
      <c r="E80" s="2140"/>
      <c r="F80" s="2141" t="s">
        <v>919</v>
      </c>
      <c r="G80" s="2142"/>
      <c r="H80" s="2143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>
      <c r="A81" s="2144" t="s">
        <v>924</v>
      </c>
      <c r="B81" s="2145"/>
      <c r="C81" s="2146"/>
      <c r="D81" s="2139" t="s">
        <v>377</v>
      </c>
      <c r="E81" s="2140"/>
      <c r="F81" s="2141" t="s">
        <v>919</v>
      </c>
      <c r="G81" s="2142"/>
      <c r="H81" s="2143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2.75">
      <c r="A82" s="2144" t="s">
        <v>925</v>
      </c>
      <c r="B82" s="2145"/>
      <c r="C82" s="2146"/>
      <c r="D82" s="2139" t="s">
        <v>378</v>
      </c>
      <c r="E82" s="2140"/>
      <c r="F82" s="2141" t="s">
        <v>919</v>
      </c>
      <c r="G82" s="2142"/>
      <c r="H82" s="2143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2.75">
      <c r="A83" s="2144" t="s">
        <v>926</v>
      </c>
      <c r="B83" s="2145"/>
      <c r="C83" s="2146"/>
      <c r="D83" s="2139" t="s">
        <v>1110</v>
      </c>
      <c r="E83" s="2140"/>
      <c r="F83" s="2141" t="s">
        <v>919</v>
      </c>
      <c r="G83" s="2142"/>
      <c r="H83" s="2143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2.75">
      <c r="A84" s="2144" t="s">
        <v>927</v>
      </c>
      <c r="B84" s="2145"/>
      <c r="C84" s="2146"/>
      <c r="D84" s="2139" t="s">
        <v>1117</v>
      </c>
      <c r="E84" s="2140"/>
      <c r="F84" s="2141" t="s">
        <v>919</v>
      </c>
      <c r="G84" s="2142"/>
      <c r="H84" s="2143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>
      <c r="A85" s="2152" t="s">
        <v>929</v>
      </c>
      <c r="B85" s="2153"/>
      <c r="C85" s="2154"/>
      <c r="D85" s="2160" t="s">
        <v>363</v>
      </c>
      <c r="E85" s="2161"/>
      <c r="F85" s="2157" t="s">
        <v>930</v>
      </c>
      <c r="G85" s="2158"/>
      <c r="H85" s="2159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>
      <c r="A86" s="2152" t="s">
        <v>931</v>
      </c>
      <c r="B86" s="2153"/>
      <c r="C86" s="2154"/>
      <c r="D86" s="2162" t="s">
        <v>360</v>
      </c>
      <c r="E86" s="2163"/>
      <c r="F86" s="2185" t="s">
        <v>770</v>
      </c>
      <c r="G86" s="2186"/>
      <c r="H86" s="218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2.75">
      <c r="A87" s="2144" t="s">
        <v>928</v>
      </c>
      <c r="B87" s="2145"/>
      <c r="C87" s="2146"/>
      <c r="D87" s="2160" t="s">
        <v>1160</v>
      </c>
      <c r="E87" s="2161"/>
      <c r="F87" s="2141" t="s">
        <v>919</v>
      </c>
      <c r="G87" s="2142"/>
      <c r="H87" s="2143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>
      <c r="A88" s="2152" t="s">
        <v>935</v>
      </c>
      <c r="B88" s="2153"/>
      <c r="C88" s="2154"/>
      <c r="D88" s="2139" t="s">
        <v>153</v>
      </c>
      <c r="E88" s="2140"/>
      <c r="F88" s="2157" t="s">
        <v>846</v>
      </c>
      <c r="G88" s="2158"/>
      <c r="H88" s="2159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2.75">
      <c r="A89" s="2152" t="s">
        <v>932</v>
      </c>
      <c r="B89" s="2153"/>
      <c r="C89" s="2154"/>
      <c r="D89" s="2155" t="s">
        <v>154</v>
      </c>
      <c r="E89" s="2156"/>
      <c r="F89" s="2157" t="s">
        <v>846</v>
      </c>
      <c r="G89" s="2158"/>
      <c r="H89" s="2159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2.75">
      <c r="A90" s="2152" t="s">
        <v>933</v>
      </c>
      <c r="B90" s="2153"/>
      <c r="C90" s="2154"/>
      <c r="D90" s="2155" t="s">
        <v>137</v>
      </c>
      <c r="E90" s="2156"/>
      <c r="F90" s="2157" t="s">
        <v>847</v>
      </c>
      <c r="G90" s="2158"/>
      <c r="H90" s="215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2.75">
      <c r="A91" s="2152" t="s">
        <v>934</v>
      </c>
      <c r="B91" s="2153"/>
      <c r="C91" s="2154"/>
      <c r="D91" s="2155" t="s">
        <v>138</v>
      </c>
      <c r="E91" s="2156"/>
      <c r="F91" s="2157" t="s">
        <v>856</v>
      </c>
      <c r="G91" s="2158"/>
      <c r="H91" s="2159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2.75">
      <c r="A92" s="2152" t="s">
        <v>935</v>
      </c>
      <c r="B92" s="2153"/>
      <c r="C92" s="2154"/>
      <c r="D92" s="2201" t="s">
        <v>139</v>
      </c>
      <c r="E92" s="2202"/>
      <c r="F92" s="2157" t="s">
        <v>850</v>
      </c>
      <c r="G92" s="2158"/>
      <c r="H92" s="2159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2.75">
      <c r="A93" s="2144" t="s">
        <v>848</v>
      </c>
      <c r="B93" s="2145"/>
      <c r="C93" s="2146"/>
      <c r="D93" s="2160" t="s">
        <v>1467</v>
      </c>
      <c r="E93" s="2161"/>
      <c r="F93" s="2141" t="s">
        <v>849</v>
      </c>
      <c r="G93" s="2142"/>
      <c r="H93" s="2143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2.75">
      <c r="A94" s="2152" t="s">
        <v>853</v>
      </c>
      <c r="B94" s="2153"/>
      <c r="C94" s="2154"/>
      <c r="D94" s="2160" t="s">
        <v>1145</v>
      </c>
      <c r="E94" s="2161"/>
      <c r="F94" s="2157" t="s">
        <v>857</v>
      </c>
      <c r="G94" s="2158"/>
      <c r="H94" s="2159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2.75">
      <c r="A95" s="2152" t="s">
        <v>851</v>
      </c>
      <c r="B95" s="2153"/>
      <c r="C95" s="2154"/>
      <c r="D95" s="2162" t="s">
        <v>1134</v>
      </c>
      <c r="E95" s="2163"/>
      <c r="F95" s="2157" t="s">
        <v>855</v>
      </c>
      <c r="G95" s="2158"/>
      <c r="H95" s="2159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2.75">
      <c r="A96" s="2152" t="s">
        <v>852</v>
      </c>
      <c r="B96" s="2153"/>
      <c r="C96" s="2154"/>
      <c r="D96" s="2162" t="s">
        <v>1135</v>
      </c>
      <c r="E96" s="2163"/>
      <c r="F96" s="2157" t="s">
        <v>857</v>
      </c>
      <c r="G96" s="2158"/>
      <c r="H96" s="2159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2.75">
      <c r="A97" s="2152" t="s">
        <v>853</v>
      </c>
      <c r="B97" s="2153"/>
      <c r="C97" s="2154"/>
      <c r="D97" s="2162" t="s">
        <v>1136</v>
      </c>
      <c r="E97" s="2163"/>
      <c r="F97" s="2157" t="s">
        <v>858</v>
      </c>
      <c r="G97" s="2158"/>
      <c r="H97" s="2159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2.75">
      <c r="A98" s="2152" t="s">
        <v>854</v>
      </c>
      <c r="B98" s="2153"/>
      <c r="C98" s="2154"/>
      <c r="D98" s="2216" t="s">
        <v>1137</v>
      </c>
      <c r="E98" s="2217"/>
      <c r="F98" s="2141" t="s">
        <v>859</v>
      </c>
      <c r="G98" s="2142"/>
      <c r="H98" s="2143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2.75">
      <c r="A99" s="2144" t="s">
        <v>860</v>
      </c>
      <c r="B99" s="2145"/>
      <c r="C99" s="2146"/>
      <c r="D99" s="2139" t="s">
        <v>140</v>
      </c>
      <c r="E99" s="2140"/>
      <c r="F99" s="2141" t="s">
        <v>864</v>
      </c>
      <c r="G99" s="2142"/>
      <c r="H99" s="2143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2.75">
      <c r="A100" s="2152" t="s">
        <v>862</v>
      </c>
      <c r="B100" s="2153"/>
      <c r="C100" s="2154"/>
      <c r="D100" s="2155" t="s">
        <v>1315</v>
      </c>
      <c r="E100" s="2156"/>
      <c r="F100" s="2157" t="s">
        <v>865</v>
      </c>
      <c r="G100" s="2158"/>
      <c r="H100" s="2159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2.75">
      <c r="A101" s="2152" t="s">
        <v>861</v>
      </c>
      <c r="B101" s="2153"/>
      <c r="C101" s="2154"/>
      <c r="D101" s="2155" t="s">
        <v>1316</v>
      </c>
      <c r="E101" s="2156"/>
      <c r="F101" s="2157" t="s">
        <v>866</v>
      </c>
      <c r="G101" s="2158"/>
      <c r="H101" s="2159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2.75">
      <c r="A102" s="2152" t="s">
        <v>407</v>
      </c>
      <c r="B102" s="2153"/>
      <c r="C102" s="2154"/>
      <c r="D102" s="2155" t="s">
        <v>835</v>
      </c>
      <c r="E102" s="2156"/>
      <c r="F102" s="2157" t="s">
        <v>408</v>
      </c>
      <c r="G102" s="2158"/>
      <c r="H102" s="2159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2.75">
      <c r="A103" s="2152" t="s">
        <v>410</v>
      </c>
      <c r="B103" s="2153"/>
      <c r="C103" s="2154"/>
      <c r="D103" s="2155" t="s">
        <v>836</v>
      </c>
      <c r="E103" s="2156"/>
      <c r="F103" s="2157" t="s">
        <v>409</v>
      </c>
      <c r="G103" s="2158"/>
      <c r="H103" s="2159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2.75">
      <c r="A104" s="2144" t="s">
        <v>411</v>
      </c>
      <c r="B104" s="2145"/>
      <c r="C104" s="2146"/>
      <c r="D104" s="2155" t="s">
        <v>863</v>
      </c>
      <c r="E104" s="2156"/>
      <c r="F104" s="2141" t="s">
        <v>412</v>
      </c>
      <c r="G104" s="2142"/>
      <c r="H104" s="2143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2.75">
      <c r="A105" s="2152" t="s">
        <v>869</v>
      </c>
      <c r="B105" s="2153"/>
      <c r="C105" s="2154"/>
      <c r="D105" s="2160" t="s">
        <v>1138</v>
      </c>
      <c r="E105" s="2161"/>
      <c r="F105" s="2157" t="s">
        <v>870</v>
      </c>
      <c r="G105" s="2158"/>
      <c r="H105" s="2159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2.75">
      <c r="A106" s="2152" t="s">
        <v>868</v>
      </c>
      <c r="B106" s="2153"/>
      <c r="C106" s="2154"/>
      <c r="D106" s="2162" t="s">
        <v>1313</v>
      </c>
      <c r="E106" s="2163"/>
      <c r="F106" s="2157" t="s">
        <v>871</v>
      </c>
      <c r="G106" s="2158"/>
      <c r="H106" s="2159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2.75">
      <c r="A107" s="2152" t="s">
        <v>867</v>
      </c>
      <c r="B107" s="2153"/>
      <c r="C107" s="2154"/>
      <c r="D107" s="2162" t="s">
        <v>1314</v>
      </c>
      <c r="E107" s="2163"/>
      <c r="F107" s="2157" t="s">
        <v>872</v>
      </c>
      <c r="G107" s="2158"/>
      <c r="H107" s="2159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2.75">
      <c r="A108" s="2144" t="s">
        <v>881</v>
      </c>
      <c r="B108" s="2145"/>
      <c r="C108" s="2146"/>
      <c r="D108" s="2147" t="s">
        <v>365</v>
      </c>
      <c r="E108" s="2148"/>
      <c r="F108" s="2141" t="s">
        <v>880</v>
      </c>
      <c r="G108" s="2142"/>
      <c r="H108" s="2143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2.75">
      <c r="A109" s="2144" t="s">
        <v>882</v>
      </c>
      <c r="B109" s="2145"/>
      <c r="C109" s="2146"/>
      <c r="D109" s="2147" t="s">
        <v>1468</v>
      </c>
      <c r="E109" s="2148"/>
      <c r="F109" s="2141" t="s">
        <v>883</v>
      </c>
      <c r="G109" s="2142"/>
      <c r="H109" s="2143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2.75">
      <c r="A110" s="2144" t="s">
        <v>884</v>
      </c>
      <c r="B110" s="2145"/>
      <c r="C110" s="2146"/>
      <c r="D110" s="2147" t="s">
        <v>873</v>
      </c>
      <c r="E110" s="2148"/>
      <c r="F110" s="2149" t="s">
        <v>906</v>
      </c>
      <c r="G110" s="2145"/>
      <c r="H110" s="2146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2.75">
      <c r="A111" s="2144" t="s">
        <v>886</v>
      </c>
      <c r="B111" s="2145"/>
      <c r="C111" s="2146"/>
      <c r="D111" s="2150" t="s">
        <v>364</v>
      </c>
      <c r="E111" s="2151"/>
      <c r="F111" s="2141" t="s">
        <v>885</v>
      </c>
      <c r="G111" s="2142"/>
      <c r="H111" s="2143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2.75">
      <c r="A112" s="2144" t="s">
        <v>887</v>
      </c>
      <c r="B112" s="2145"/>
      <c r="C112" s="2146"/>
      <c r="D112" s="2150" t="s">
        <v>1469</v>
      </c>
      <c r="E112" s="2151"/>
      <c r="F112" s="2141" t="s">
        <v>888</v>
      </c>
      <c r="G112" s="2142"/>
      <c r="H112" s="2143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2.75">
      <c r="A113" s="2144" t="s">
        <v>890</v>
      </c>
      <c r="B113" s="2145"/>
      <c r="C113" s="2146"/>
      <c r="D113" s="2150" t="s">
        <v>874</v>
      </c>
      <c r="E113" s="2151"/>
      <c r="F113" s="2141" t="s">
        <v>889</v>
      </c>
      <c r="G113" s="2142"/>
      <c r="H113" s="2143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2.75">
      <c r="A114" s="2144" t="s">
        <v>892</v>
      </c>
      <c r="B114" s="2145"/>
      <c r="C114" s="2146"/>
      <c r="D114" s="2147" t="s">
        <v>875</v>
      </c>
      <c r="E114" s="2148"/>
      <c r="F114" s="2141" t="s">
        <v>891</v>
      </c>
      <c r="G114" s="2142"/>
      <c r="H114" s="2143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2.75">
      <c r="A115" s="2144" t="s">
        <v>882</v>
      </c>
      <c r="B115" s="2145"/>
      <c r="C115" s="2146"/>
      <c r="D115" s="2147" t="s">
        <v>876</v>
      </c>
      <c r="E115" s="2148"/>
      <c r="F115" s="2141" t="s">
        <v>893</v>
      </c>
      <c r="G115" s="2142"/>
      <c r="H115" s="2143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2.75">
      <c r="A116" s="2144" t="s">
        <v>884</v>
      </c>
      <c r="B116" s="2145"/>
      <c r="C116" s="2146"/>
      <c r="D116" s="2147" t="s">
        <v>877</v>
      </c>
      <c r="E116" s="2148"/>
      <c r="F116" s="2141" t="s">
        <v>894</v>
      </c>
      <c r="G116" s="2142"/>
      <c r="H116" s="2143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2.75">
      <c r="A117" s="2144" t="s">
        <v>895</v>
      </c>
      <c r="B117" s="2145"/>
      <c r="C117" s="2146"/>
      <c r="D117" s="2150" t="s">
        <v>366</v>
      </c>
      <c r="E117" s="2151"/>
      <c r="F117" s="2141" t="s">
        <v>896</v>
      </c>
      <c r="G117" s="2142"/>
      <c r="H117" s="2143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2.75">
      <c r="A118" s="2144" t="s">
        <v>897</v>
      </c>
      <c r="B118" s="2145"/>
      <c r="C118" s="2146"/>
      <c r="D118" s="2204" t="s">
        <v>878</v>
      </c>
      <c r="E118" s="2205"/>
      <c r="F118" s="2141" t="s">
        <v>898</v>
      </c>
      <c r="G118" s="2142"/>
      <c r="H118" s="2143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2.75">
      <c r="A119" s="2144" t="s">
        <v>900</v>
      </c>
      <c r="B119" s="2145"/>
      <c r="C119" s="2146"/>
      <c r="D119" s="2139" t="s">
        <v>367</v>
      </c>
      <c r="E119" s="2140"/>
      <c r="F119" s="2141" t="s">
        <v>899</v>
      </c>
      <c r="G119" s="2142"/>
      <c r="H119" s="2143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2.75">
      <c r="A120" s="2144" t="s">
        <v>902</v>
      </c>
      <c r="B120" s="2145"/>
      <c r="C120" s="2146"/>
      <c r="D120" s="2139" t="s">
        <v>879</v>
      </c>
      <c r="E120" s="2140"/>
      <c r="F120" s="2141" t="s">
        <v>901</v>
      </c>
      <c r="G120" s="2142"/>
      <c r="H120" s="2143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2.75">
      <c r="A121" s="2144" t="s">
        <v>907</v>
      </c>
      <c r="B121" s="2145"/>
      <c r="C121" s="2146"/>
      <c r="D121" s="2160" t="s">
        <v>1150</v>
      </c>
      <c r="E121" s="2161"/>
      <c r="F121" s="2141" t="s">
        <v>905</v>
      </c>
      <c r="G121" s="2142"/>
      <c r="H121" s="2143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2.75">
      <c r="A122" s="2144" t="s">
        <v>903</v>
      </c>
      <c r="B122" s="2145"/>
      <c r="C122" s="2146"/>
      <c r="D122" s="2160" t="s">
        <v>334</v>
      </c>
      <c r="E122" s="2161"/>
      <c r="F122" s="2141" t="s">
        <v>904</v>
      </c>
      <c r="G122" s="2142"/>
      <c r="H122" s="2143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2.75">
      <c r="A123" s="2152" t="s">
        <v>908</v>
      </c>
      <c r="B123" s="2153"/>
      <c r="C123" s="2154"/>
      <c r="D123" s="2139" t="s">
        <v>1149</v>
      </c>
      <c r="E123" s="2140"/>
      <c r="F123" s="2157" t="s">
        <v>909</v>
      </c>
      <c r="G123" s="2158"/>
      <c r="H123" s="2159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2.75">
      <c r="A124" s="2152" t="s">
        <v>911</v>
      </c>
      <c r="B124" s="2153"/>
      <c r="C124" s="2211"/>
      <c r="D124" s="2139" t="s">
        <v>335</v>
      </c>
      <c r="E124" s="2140"/>
      <c r="F124" s="2212" t="s">
        <v>910</v>
      </c>
      <c r="G124" s="2158"/>
      <c r="H124" s="2159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2.75">
      <c r="A125" s="2152" t="s">
        <v>774</v>
      </c>
      <c r="B125" s="2153"/>
      <c r="C125" s="2211"/>
      <c r="D125" s="2207" t="s">
        <v>1311</v>
      </c>
      <c r="E125" s="2208"/>
      <c r="F125" s="2212" t="s">
        <v>772</v>
      </c>
      <c r="G125" s="2158"/>
      <c r="H125" s="2159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3.5" thickBot="1">
      <c r="A126" s="2227" t="s">
        <v>907</v>
      </c>
      <c r="B126" s="2228"/>
      <c r="C126" s="2229"/>
      <c r="D126" s="2233" t="s">
        <v>1312</v>
      </c>
      <c r="E126" s="2234"/>
      <c r="F126" s="2230" t="s">
        <v>773</v>
      </c>
      <c r="G126" s="2231"/>
      <c r="H126" s="2232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2.75">
      <c r="A127" s="310"/>
      <c r="B127" s="310"/>
      <c r="C127" s="310"/>
      <c r="D127" s="319"/>
      <c r="E127" s="319"/>
      <c r="F127" s="310"/>
      <c r="G127" s="310"/>
      <c r="H127" s="310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2.75">
      <c r="A128" s="310"/>
      <c r="B128" s="310"/>
      <c r="C128" s="310"/>
      <c r="D128" s="2206"/>
      <c r="E128" s="2206"/>
      <c r="F128" s="310"/>
      <c r="G128" s="310"/>
      <c r="H128" s="310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2.75">
      <c r="A129" s="310"/>
      <c r="B129" s="310"/>
      <c r="C129" s="310"/>
      <c r="D129" s="2206"/>
      <c r="E129" s="2206"/>
      <c r="F129" s="310"/>
      <c r="G129" s="310"/>
      <c r="H129" s="310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2.75">
      <c r="A130" s="310"/>
      <c r="B130" s="310"/>
      <c r="C130" s="310"/>
      <c r="D130" s="2206"/>
      <c r="E130" s="2206"/>
      <c r="F130" s="310"/>
      <c r="G130" s="310"/>
      <c r="H130" s="310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2.75">
      <c r="A131" s="310"/>
      <c r="B131" s="310"/>
      <c r="C131" s="310"/>
      <c r="D131" s="2206"/>
      <c r="E131" s="2206"/>
      <c r="F131" s="310"/>
      <c r="G131" s="310"/>
      <c r="H131" s="310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2.75">
      <c r="A132" s="310"/>
      <c r="B132" s="310"/>
      <c r="C132" s="310"/>
      <c r="D132" s="2206"/>
      <c r="E132" s="2206"/>
      <c r="F132" s="310"/>
      <c r="G132" s="310"/>
      <c r="H132" s="310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2.75">
      <c r="A133" s="310"/>
      <c r="B133" s="310"/>
      <c r="C133" s="310"/>
      <c r="D133" s="2206"/>
      <c r="E133" s="2206"/>
      <c r="F133" s="310"/>
      <c r="G133" s="310"/>
      <c r="H133" s="310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2.75">
      <c r="A134" s="310"/>
      <c r="B134" s="310"/>
      <c r="C134" s="310"/>
      <c r="D134" s="2206"/>
      <c r="E134" s="2206"/>
      <c r="F134" s="310"/>
      <c r="G134" s="310"/>
      <c r="H134" s="310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2.75">
      <c r="A135" s="310"/>
      <c r="B135" s="310"/>
      <c r="C135" s="310"/>
      <c r="D135" s="319"/>
      <c r="E135" s="319"/>
      <c r="F135" s="310"/>
      <c r="G135" s="310"/>
      <c r="H135" s="310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2.75">
      <c r="A136" s="310"/>
      <c r="B136" s="310"/>
      <c r="C136" s="310"/>
      <c r="D136" s="319"/>
      <c r="E136" s="319"/>
      <c r="F136" s="310"/>
      <c r="G136" s="310"/>
      <c r="H136" s="310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2.75">
      <c r="A137" s="310"/>
      <c r="B137" s="310"/>
      <c r="C137" s="310"/>
      <c r="D137" s="319"/>
      <c r="E137" s="319"/>
      <c r="F137" s="310"/>
      <c r="G137" s="310"/>
      <c r="H137" s="310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2.75">
      <c r="A138" s="310"/>
      <c r="B138" s="310"/>
      <c r="C138" s="310"/>
      <c r="D138" s="319"/>
      <c r="E138" s="319"/>
      <c r="F138" s="310"/>
      <c r="G138" s="310"/>
      <c r="H138" s="310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2.75">
      <c r="A139" s="310"/>
      <c r="B139" s="310"/>
      <c r="C139" s="310"/>
      <c r="D139" s="319"/>
      <c r="E139" s="319"/>
      <c r="F139" s="310"/>
      <c r="G139" s="310"/>
      <c r="H139" s="310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2.75">
      <c r="A140" s="310"/>
      <c r="B140" s="310"/>
      <c r="C140" s="310"/>
      <c r="D140" s="319"/>
      <c r="E140" s="319"/>
      <c r="F140" s="310"/>
      <c r="G140" s="310"/>
      <c r="H140" s="310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2.75">
      <c r="A141" s="310"/>
      <c r="B141" s="310"/>
      <c r="C141" s="310"/>
      <c r="D141" s="319"/>
      <c r="E141" s="319"/>
      <c r="F141" s="310"/>
      <c r="G141" s="310"/>
      <c r="H141" s="310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2.75">
      <c r="A142" s="310"/>
      <c r="B142" s="310"/>
      <c r="C142" s="310"/>
      <c r="D142" s="319"/>
      <c r="E142" s="319"/>
      <c r="F142" s="310"/>
      <c r="G142" s="310"/>
      <c r="H142" s="310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2.75">
      <c r="A143" s="310"/>
      <c r="B143" s="310"/>
      <c r="C143" s="310"/>
      <c r="D143" s="319"/>
      <c r="E143" s="319"/>
      <c r="F143" s="310"/>
      <c r="G143" s="310"/>
      <c r="H143" s="310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2.75">
      <c r="A144" s="310"/>
      <c r="B144" s="310"/>
      <c r="C144" s="310"/>
      <c r="D144" s="319"/>
      <c r="E144" s="319"/>
      <c r="F144" s="310"/>
      <c r="G144" s="310"/>
      <c r="H144" s="310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2.75">
      <c r="A145" s="310"/>
      <c r="B145" s="310"/>
      <c r="C145" s="310"/>
      <c r="D145" s="319"/>
      <c r="E145" s="319"/>
      <c r="F145" s="310"/>
      <c r="G145" s="310"/>
      <c r="H145" s="310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2.75">
      <c r="A146" s="310"/>
      <c r="B146" s="310"/>
      <c r="C146" s="310"/>
      <c r="D146" s="319"/>
      <c r="E146" s="319"/>
      <c r="F146" s="310"/>
      <c r="G146" s="310"/>
      <c r="H146" s="310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2.75">
      <c r="A147" s="310"/>
      <c r="B147" s="310"/>
      <c r="C147" s="310"/>
      <c r="D147" s="319"/>
      <c r="E147" s="319"/>
      <c r="F147" s="310"/>
      <c r="G147" s="310"/>
      <c r="H147" s="310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2.75">
      <c r="A148" s="310"/>
      <c r="B148" s="310"/>
      <c r="C148" s="310"/>
      <c r="D148" s="319"/>
      <c r="E148" s="319"/>
      <c r="F148" s="310"/>
      <c r="G148" s="310"/>
      <c r="H148" s="310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2.75">
      <c r="A149" s="310"/>
      <c r="B149" s="310"/>
      <c r="C149" s="310"/>
      <c r="D149" s="319"/>
      <c r="E149" s="319"/>
      <c r="F149" s="310"/>
      <c r="G149" s="310"/>
      <c r="H149" s="310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2.75">
      <c r="A150" s="310"/>
      <c r="B150" s="310"/>
      <c r="C150" s="310"/>
      <c r="D150" s="319"/>
      <c r="E150" s="319"/>
      <c r="F150" s="310"/>
      <c r="G150" s="310"/>
      <c r="H150" s="310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2.75">
      <c r="A151" s="310"/>
      <c r="B151" s="310"/>
      <c r="C151" s="310"/>
      <c r="D151" s="319"/>
      <c r="E151" s="319"/>
      <c r="F151" s="310"/>
      <c r="G151" s="310"/>
      <c r="H151" s="310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2.75">
      <c r="A152" s="310"/>
      <c r="B152" s="310"/>
      <c r="C152" s="310"/>
      <c r="D152" s="319"/>
      <c r="E152" s="319"/>
      <c r="F152" s="310"/>
      <c r="G152" s="310"/>
      <c r="H152" s="310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2.75">
      <c r="A153" s="310"/>
      <c r="B153" s="310"/>
      <c r="C153" s="310"/>
      <c r="D153" s="319"/>
      <c r="E153" s="319"/>
      <c r="F153" s="310"/>
      <c r="G153" s="310"/>
      <c r="H153" s="310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2.75">
      <c r="A154" s="310"/>
      <c r="B154" s="310"/>
      <c r="C154" s="310"/>
      <c r="D154" s="319"/>
      <c r="E154" s="319"/>
      <c r="F154" s="310"/>
      <c r="G154" s="310"/>
      <c r="H154" s="310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2.75">
      <c r="A155" s="310"/>
      <c r="B155" s="310"/>
      <c r="C155" s="310"/>
      <c r="D155" s="319"/>
      <c r="E155" s="319"/>
      <c r="F155" s="310"/>
      <c r="G155" s="310"/>
      <c r="H155" s="310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>
      <c r="A156" s="310"/>
      <c r="B156" s="310"/>
      <c r="C156" s="310"/>
      <c r="D156" s="319"/>
      <c r="E156" s="319"/>
      <c r="F156" s="310"/>
      <c r="G156" s="310"/>
      <c r="H156" s="310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>
      <c r="A157" s="310"/>
      <c r="B157" s="310"/>
      <c r="C157" s="310"/>
      <c r="D157" s="319"/>
      <c r="E157" s="319"/>
      <c r="F157" s="310"/>
      <c r="G157" s="310"/>
      <c r="H157" s="310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2.75">
      <c r="A158" s="310"/>
      <c r="B158" s="310"/>
      <c r="C158" s="310"/>
      <c r="D158" s="319"/>
      <c r="E158" s="319"/>
      <c r="F158" s="310"/>
      <c r="G158" s="310"/>
      <c r="H158" s="310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2.75">
      <c r="A159" s="310"/>
      <c r="B159" s="310"/>
      <c r="C159" s="310"/>
      <c r="D159" s="319"/>
      <c r="E159" s="319"/>
      <c r="F159" s="310"/>
      <c r="G159" s="310"/>
      <c r="H159" s="310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2.75">
      <c r="A160" s="310"/>
      <c r="B160" s="310"/>
      <c r="C160" s="310"/>
      <c r="D160" s="319"/>
      <c r="E160" s="319"/>
      <c r="F160" s="310"/>
      <c r="G160" s="310"/>
      <c r="H160" s="310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2.75">
      <c r="A161" s="310"/>
      <c r="B161" s="310"/>
      <c r="C161" s="310"/>
      <c r="D161" s="319"/>
      <c r="E161" s="319"/>
      <c r="F161" s="310"/>
      <c r="G161" s="310"/>
      <c r="H161" s="310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2.75">
      <c r="A162" s="310"/>
      <c r="B162" s="310"/>
      <c r="C162" s="310"/>
      <c r="D162" s="319"/>
      <c r="E162" s="319"/>
      <c r="F162" s="310"/>
      <c r="G162" s="310"/>
      <c r="H162" s="310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2.75">
      <c r="A163" s="310"/>
      <c r="B163" s="310"/>
      <c r="C163" s="310"/>
      <c r="D163" s="319"/>
      <c r="E163" s="319"/>
      <c r="F163" s="310"/>
      <c r="G163" s="310"/>
      <c r="H163" s="310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2.75">
      <c r="A164" s="310"/>
      <c r="B164" s="310"/>
      <c r="C164" s="310"/>
      <c r="D164" s="319"/>
      <c r="E164" s="319"/>
      <c r="F164" s="310"/>
      <c r="G164" s="310"/>
      <c r="H164" s="310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2.75">
      <c r="A165" s="310"/>
      <c r="B165" s="310"/>
      <c r="C165" s="310"/>
      <c r="D165" s="319"/>
      <c r="E165" s="319"/>
      <c r="F165" s="310"/>
      <c r="G165" s="310"/>
      <c r="H165" s="310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2.75">
      <c r="A166" s="310"/>
      <c r="B166" s="310"/>
      <c r="C166" s="310"/>
      <c r="D166" s="319"/>
      <c r="E166" s="319"/>
      <c r="F166" s="310"/>
      <c r="G166" s="310"/>
      <c r="H166" s="310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2.75">
      <c r="A167" s="310"/>
      <c r="B167" s="310"/>
      <c r="C167" s="310"/>
      <c r="D167" s="319"/>
      <c r="E167" s="319"/>
      <c r="F167" s="310"/>
      <c r="G167" s="310"/>
      <c r="H167" s="310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2.75">
      <c r="A168" s="310"/>
      <c r="B168" s="310"/>
      <c r="C168" s="310"/>
      <c r="D168" s="319"/>
      <c r="E168" s="319"/>
      <c r="F168" s="310"/>
      <c r="G168" s="310"/>
      <c r="H168" s="310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2.75">
      <c r="A169" s="310"/>
      <c r="B169" s="310"/>
      <c r="C169" s="310"/>
      <c r="D169" s="319"/>
      <c r="E169" s="319"/>
      <c r="F169" s="310"/>
      <c r="G169" s="310"/>
      <c r="H169" s="310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2.75">
      <c r="A170" s="310"/>
      <c r="B170" s="310"/>
      <c r="C170" s="310"/>
      <c r="D170" s="319"/>
      <c r="E170" s="319"/>
      <c r="F170" s="310"/>
      <c r="G170" s="310"/>
      <c r="H170" s="310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2.75">
      <c r="A171" s="310"/>
      <c r="B171" s="310"/>
      <c r="C171" s="310"/>
      <c r="D171" s="319"/>
      <c r="E171" s="319"/>
      <c r="F171" s="310"/>
      <c r="G171" s="310"/>
      <c r="H171" s="310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2.75">
      <c r="A172" s="310"/>
      <c r="B172" s="310"/>
      <c r="C172" s="310"/>
      <c r="D172" s="319"/>
      <c r="E172" s="319"/>
      <c r="F172" s="310"/>
      <c r="G172" s="310"/>
      <c r="H172" s="310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2.75">
      <c r="A173" s="310"/>
      <c r="B173" s="310"/>
      <c r="C173" s="310"/>
      <c r="D173" s="319"/>
      <c r="E173" s="319"/>
      <c r="F173" s="310"/>
      <c r="G173" s="310"/>
      <c r="H173" s="310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2.75">
      <c r="A174" s="310"/>
      <c r="B174" s="310"/>
      <c r="C174" s="310"/>
      <c r="D174" s="319"/>
      <c r="E174" s="319"/>
      <c r="F174" s="310"/>
      <c r="G174" s="310"/>
      <c r="H174" s="310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2.75">
      <c r="A175" s="310"/>
      <c r="B175" s="310"/>
      <c r="C175" s="310"/>
      <c r="D175" s="319"/>
      <c r="E175" s="319"/>
      <c r="F175" s="310"/>
      <c r="G175" s="310"/>
      <c r="H175" s="310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2.75">
      <c r="A176" s="310"/>
      <c r="B176" s="310"/>
      <c r="C176" s="310"/>
      <c r="D176" s="319"/>
      <c r="E176" s="319"/>
      <c r="F176" s="310"/>
      <c r="G176" s="310"/>
      <c r="H176" s="310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2.75">
      <c r="A177" s="310"/>
      <c r="B177" s="310"/>
      <c r="C177" s="310"/>
      <c r="D177" s="319"/>
      <c r="E177" s="319"/>
      <c r="F177" s="310"/>
      <c r="G177" s="310"/>
      <c r="H177" s="310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2.75">
      <c r="A178" s="310"/>
      <c r="B178" s="310"/>
      <c r="C178" s="310"/>
      <c r="D178" s="319"/>
      <c r="E178" s="319"/>
      <c r="F178" s="310"/>
      <c r="G178" s="310"/>
      <c r="H178" s="310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2.75">
      <c r="A179" s="310"/>
      <c r="B179" s="310"/>
      <c r="C179" s="310"/>
      <c r="D179" s="319"/>
      <c r="E179" s="319"/>
      <c r="F179" s="310"/>
      <c r="G179" s="310"/>
      <c r="H179" s="310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2.75">
      <c r="A180" s="310"/>
      <c r="B180" s="310"/>
      <c r="C180" s="310"/>
      <c r="D180" s="319"/>
      <c r="E180" s="319"/>
      <c r="F180" s="310"/>
      <c r="G180" s="310"/>
      <c r="H180" s="310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2.75">
      <c r="A181" s="310"/>
      <c r="B181" s="310"/>
      <c r="C181" s="310"/>
      <c r="D181" s="319"/>
      <c r="E181" s="319"/>
      <c r="F181" s="310"/>
      <c r="G181" s="310"/>
      <c r="H181" s="310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2.75">
      <c r="A182" s="310"/>
      <c r="B182" s="310"/>
      <c r="C182" s="310"/>
      <c r="D182" s="319"/>
      <c r="E182" s="319"/>
      <c r="F182" s="310"/>
      <c r="G182" s="310"/>
      <c r="H182" s="310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2.75">
      <c r="A183" s="310"/>
      <c r="B183" s="310"/>
      <c r="C183" s="310"/>
      <c r="D183" s="319"/>
      <c r="E183" s="319"/>
      <c r="F183" s="310"/>
      <c r="G183" s="310"/>
      <c r="H183" s="310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2.75">
      <c r="A184" s="310"/>
      <c r="B184" s="310"/>
      <c r="C184" s="310"/>
      <c r="D184" s="319"/>
      <c r="E184" s="319"/>
      <c r="F184" s="310"/>
      <c r="G184" s="310"/>
      <c r="H184" s="310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2.75">
      <c r="A185" s="310"/>
      <c r="B185" s="310"/>
      <c r="C185" s="310"/>
      <c r="D185" s="319"/>
      <c r="E185" s="319"/>
      <c r="F185" s="310"/>
      <c r="G185" s="310"/>
      <c r="H185" s="310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2.75">
      <c r="A186" s="310"/>
      <c r="B186" s="310"/>
      <c r="C186" s="310"/>
      <c r="D186" s="319"/>
      <c r="E186" s="319"/>
      <c r="F186" s="310"/>
      <c r="G186" s="310"/>
      <c r="H186" s="310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2.75">
      <c r="A187" s="310"/>
      <c r="B187" s="310"/>
      <c r="C187" s="310"/>
      <c r="D187" s="319"/>
      <c r="E187" s="319"/>
      <c r="F187" s="310"/>
      <c r="G187" s="310"/>
      <c r="H187" s="310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2.75">
      <c r="A188" s="310"/>
      <c r="B188" s="310"/>
      <c r="C188" s="310"/>
      <c r="D188" s="319"/>
      <c r="E188" s="319"/>
      <c r="F188" s="310"/>
      <c r="G188" s="310"/>
      <c r="H188" s="310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2.75">
      <c r="A189" s="310"/>
      <c r="B189" s="310"/>
      <c r="C189" s="310"/>
      <c r="D189" s="319"/>
      <c r="E189" s="319"/>
      <c r="F189" s="310"/>
      <c r="G189" s="310"/>
      <c r="H189" s="310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2.75">
      <c r="A190" s="310"/>
      <c r="B190" s="310"/>
      <c r="C190" s="310"/>
      <c r="D190" s="319"/>
      <c r="E190" s="319"/>
      <c r="F190" s="310"/>
      <c r="G190" s="310"/>
      <c r="H190" s="310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2.75">
      <c r="A191" s="310"/>
      <c r="B191" s="310"/>
      <c r="C191" s="310"/>
      <c r="D191" s="319"/>
      <c r="E191" s="319"/>
      <c r="F191" s="310"/>
      <c r="G191" s="310"/>
      <c r="H191" s="310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2.75">
      <c r="A192" s="310"/>
      <c r="B192" s="310"/>
      <c r="C192" s="310"/>
      <c r="D192" s="319"/>
      <c r="E192" s="319"/>
      <c r="F192" s="310"/>
      <c r="G192" s="310"/>
      <c r="H192" s="310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2.75">
      <c r="A193" s="310"/>
      <c r="B193" s="310"/>
      <c r="C193" s="310"/>
      <c r="D193" s="319"/>
      <c r="E193" s="319"/>
      <c r="F193" s="310"/>
      <c r="G193" s="310"/>
      <c r="H193" s="310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2.75">
      <c r="A194" s="310"/>
      <c r="B194" s="310"/>
      <c r="C194" s="310"/>
      <c r="D194" s="319"/>
      <c r="E194" s="319"/>
      <c r="F194" s="310"/>
      <c r="G194" s="310"/>
      <c r="H194" s="310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2.75">
      <c r="A195" s="310"/>
      <c r="B195" s="310"/>
      <c r="C195" s="310"/>
      <c r="D195" s="319"/>
      <c r="E195" s="319"/>
      <c r="F195" s="310"/>
      <c r="G195" s="310"/>
      <c r="H195" s="310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2.75">
      <c r="A196" s="310"/>
      <c r="B196" s="310"/>
      <c r="C196" s="310"/>
      <c r="D196" s="319"/>
      <c r="E196" s="319"/>
      <c r="F196" s="310"/>
      <c r="G196" s="310"/>
      <c r="H196" s="310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2.75">
      <c r="A197" s="310"/>
      <c r="B197" s="310"/>
      <c r="C197" s="310"/>
      <c r="D197" s="319"/>
      <c r="E197" s="319"/>
      <c r="F197" s="310"/>
      <c r="G197" s="310"/>
      <c r="H197" s="310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2.75">
      <c r="A198" s="310"/>
      <c r="B198" s="310"/>
      <c r="C198" s="310"/>
      <c r="D198" s="319"/>
      <c r="E198" s="319"/>
      <c r="F198" s="310"/>
      <c r="G198" s="310"/>
      <c r="H198" s="310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2.75">
      <c r="A199" s="310"/>
      <c r="B199" s="310"/>
      <c r="C199" s="310"/>
      <c r="D199" s="319"/>
      <c r="E199" s="319"/>
      <c r="F199" s="310"/>
      <c r="G199" s="310"/>
      <c r="H199" s="310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2.75">
      <c r="A200" s="310"/>
      <c r="B200" s="310"/>
      <c r="C200" s="310"/>
      <c r="D200" s="319"/>
      <c r="E200" s="319"/>
      <c r="F200" s="310"/>
      <c r="G200" s="310"/>
      <c r="H200" s="310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2.75">
      <c r="A201" s="310"/>
      <c r="B201" s="310"/>
      <c r="C201" s="310"/>
      <c r="D201" s="319"/>
      <c r="E201" s="319"/>
      <c r="F201" s="310"/>
      <c r="G201" s="310"/>
      <c r="H201" s="310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2.75">
      <c r="A202" s="310"/>
      <c r="B202" s="310"/>
      <c r="C202" s="310"/>
      <c r="D202" s="319"/>
      <c r="E202" s="319"/>
      <c r="F202" s="310"/>
      <c r="G202" s="310"/>
      <c r="H202" s="310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2.75">
      <c r="A203" s="112"/>
      <c r="B203" s="112"/>
      <c r="C203" s="112"/>
      <c r="D203" s="113"/>
      <c r="E203" s="113"/>
      <c r="F203" s="112"/>
      <c r="G203" s="112"/>
      <c r="H203" s="112"/>
      <c r="I203" s="320"/>
      <c r="J203" s="320"/>
      <c r="K203" s="320"/>
      <c r="L203" s="320"/>
      <c r="M203" s="320"/>
      <c r="N203" s="320"/>
      <c r="O203" s="320"/>
      <c r="P203" s="320"/>
      <c r="Q203" s="320"/>
      <c r="R203" s="320"/>
      <c r="S203" s="320"/>
      <c r="T203" s="320"/>
      <c r="U203" s="320"/>
      <c r="V203" s="320"/>
      <c r="W203" s="320"/>
      <c r="X203" s="320"/>
      <c r="Y203" s="320"/>
      <c r="Z203" s="320"/>
    </row>
    <row r="204" spans="1:26" ht="12.75">
      <c r="A204" s="112"/>
      <c r="B204" s="112"/>
      <c r="C204" s="112"/>
      <c r="D204" s="113"/>
      <c r="E204" s="113"/>
      <c r="F204" s="112"/>
      <c r="G204" s="112"/>
      <c r="H204" s="112"/>
      <c r="I204" s="320"/>
      <c r="J204" s="320"/>
      <c r="K204" s="320"/>
      <c r="L204" s="320"/>
      <c r="M204" s="320"/>
      <c r="N204" s="320"/>
      <c r="O204" s="320"/>
      <c r="P204" s="320"/>
      <c r="Q204" s="320"/>
      <c r="R204" s="320"/>
      <c r="S204" s="320"/>
      <c r="T204" s="320"/>
      <c r="U204" s="320"/>
      <c r="V204" s="320"/>
      <c r="W204" s="320"/>
      <c r="X204" s="320"/>
      <c r="Y204" s="320"/>
      <c r="Z204" s="320"/>
    </row>
    <row r="205" spans="1:26" ht="12.75">
      <c r="A205" s="112"/>
      <c r="B205" s="112"/>
      <c r="C205" s="112"/>
      <c r="D205" s="113"/>
      <c r="E205" s="113"/>
      <c r="F205" s="112"/>
      <c r="G205" s="112"/>
      <c r="H205" s="112"/>
      <c r="I205" s="320"/>
      <c r="J205" s="320"/>
      <c r="K205" s="320"/>
      <c r="L205" s="320"/>
      <c r="M205" s="320"/>
      <c r="N205" s="320"/>
      <c r="O205" s="320"/>
      <c r="P205" s="320"/>
      <c r="Q205" s="320"/>
      <c r="R205" s="320"/>
      <c r="S205" s="320"/>
      <c r="T205" s="320"/>
      <c r="U205" s="320"/>
      <c r="V205" s="320"/>
      <c r="W205" s="320"/>
      <c r="X205" s="320"/>
      <c r="Y205" s="320"/>
      <c r="Z205" s="320"/>
    </row>
    <row r="206" spans="1:26" ht="12.75">
      <c r="A206" s="112"/>
      <c r="B206" s="112"/>
      <c r="C206" s="112"/>
      <c r="D206" s="113"/>
      <c r="E206" s="113"/>
      <c r="F206" s="112"/>
      <c r="G206" s="112"/>
      <c r="H206" s="112"/>
      <c r="I206" s="320"/>
      <c r="J206" s="320"/>
      <c r="K206" s="320"/>
      <c r="L206" s="320"/>
      <c r="M206" s="320"/>
      <c r="N206" s="320"/>
      <c r="O206" s="320"/>
      <c r="P206" s="320"/>
      <c r="Q206" s="320"/>
      <c r="R206" s="320"/>
      <c r="S206" s="320"/>
      <c r="T206" s="320"/>
      <c r="U206" s="320"/>
      <c r="V206" s="320"/>
      <c r="W206" s="320"/>
      <c r="X206" s="320"/>
      <c r="Y206" s="320"/>
      <c r="Z206" s="320"/>
    </row>
    <row r="207" spans="1:26" ht="12.75">
      <c r="A207" s="112"/>
      <c r="B207" s="112"/>
      <c r="C207" s="112"/>
      <c r="D207" s="113"/>
      <c r="E207" s="113"/>
      <c r="F207" s="112"/>
      <c r="G207" s="112"/>
      <c r="H207" s="112"/>
      <c r="I207" s="320"/>
      <c r="J207" s="320"/>
      <c r="K207" s="320"/>
      <c r="L207" s="320"/>
      <c r="M207" s="320"/>
      <c r="N207" s="320"/>
      <c r="O207" s="320"/>
      <c r="P207" s="320"/>
      <c r="Q207" s="320"/>
      <c r="R207" s="320"/>
      <c r="S207" s="320"/>
      <c r="T207" s="320"/>
      <c r="U207" s="320"/>
      <c r="V207" s="320"/>
      <c r="W207" s="320"/>
      <c r="X207" s="320"/>
      <c r="Y207" s="320"/>
      <c r="Z207" s="320"/>
    </row>
    <row r="208" spans="1:26" ht="12.75">
      <c r="A208" s="112"/>
      <c r="B208" s="112"/>
      <c r="C208" s="112"/>
      <c r="D208" s="113"/>
      <c r="E208" s="113"/>
      <c r="F208" s="112"/>
      <c r="G208" s="112"/>
      <c r="H208" s="112"/>
      <c r="I208" s="320"/>
      <c r="J208" s="320"/>
      <c r="K208" s="320"/>
      <c r="L208" s="320"/>
      <c r="M208" s="320"/>
      <c r="N208" s="320"/>
      <c r="O208" s="320"/>
      <c r="P208" s="320"/>
      <c r="Q208" s="320"/>
      <c r="R208" s="320"/>
      <c r="S208" s="320"/>
      <c r="T208" s="320"/>
      <c r="U208" s="320"/>
      <c r="V208" s="320"/>
      <c r="W208" s="320"/>
      <c r="X208" s="320"/>
      <c r="Y208" s="320"/>
      <c r="Z208" s="320"/>
    </row>
    <row r="209" spans="1:26" ht="12.75">
      <c r="A209" s="112"/>
      <c r="B209" s="112"/>
      <c r="C209" s="112"/>
      <c r="D209" s="113"/>
      <c r="E209" s="113"/>
      <c r="F209" s="112"/>
      <c r="G209" s="112"/>
      <c r="H209" s="112"/>
      <c r="I209" s="320"/>
      <c r="J209" s="320"/>
      <c r="K209" s="320"/>
      <c r="L209" s="320"/>
      <c r="M209" s="320"/>
      <c r="N209" s="320"/>
      <c r="O209" s="320"/>
      <c r="P209" s="320"/>
      <c r="Q209" s="320"/>
      <c r="R209" s="320"/>
      <c r="S209" s="320"/>
      <c r="T209" s="320"/>
      <c r="U209" s="320"/>
      <c r="V209" s="320"/>
      <c r="W209" s="320"/>
      <c r="X209" s="320"/>
      <c r="Y209" s="320"/>
      <c r="Z209" s="320"/>
    </row>
    <row r="210" spans="1:8" ht="12.75">
      <c r="A210" s="112"/>
      <c r="B210" s="112"/>
      <c r="C210" s="112"/>
      <c r="D210" s="113"/>
      <c r="E210" s="113"/>
      <c r="F210" s="112"/>
      <c r="G210" s="112"/>
      <c r="H210" s="112"/>
    </row>
    <row r="211" spans="1:8" ht="12.75">
      <c r="A211" s="112"/>
      <c r="B211" s="112"/>
      <c r="C211" s="112"/>
      <c r="D211" s="113"/>
      <c r="E211" s="113"/>
      <c r="F211" s="112"/>
      <c r="G211" s="112"/>
      <c r="H211" s="112"/>
    </row>
    <row r="212" spans="1:8" ht="12.75">
      <c r="A212" s="112"/>
      <c r="B212" s="112"/>
      <c r="C212" s="112"/>
      <c r="D212" s="113"/>
      <c r="E212" s="113"/>
      <c r="F212" s="112"/>
      <c r="G212" s="112"/>
      <c r="H212" s="112"/>
    </row>
    <row r="213" spans="1:8" ht="12.75">
      <c r="A213" s="112"/>
      <c r="B213" s="112"/>
      <c r="C213" s="112"/>
      <c r="D213" s="113"/>
      <c r="E213" s="113"/>
      <c r="F213" s="112"/>
      <c r="G213" s="112"/>
      <c r="H213" s="112"/>
    </row>
    <row r="214" spans="1:8" ht="12.75">
      <c r="A214" s="112"/>
      <c r="B214" s="112"/>
      <c r="C214" s="112"/>
      <c r="D214" s="113"/>
      <c r="E214" s="113"/>
      <c r="F214" s="112"/>
      <c r="G214" s="112"/>
      <c r="H214" s="112"/>
    </row>
    <row r="215" spans="1:8" ht="12.75">
      <c r="A215" s="112"/>
      <c r="B215" s="112"/>
      <c r="C215" s="112"/>
      <c r="D215" s="113"/>
      <c r="E215" s="113"/>
      <c r="F215" s="112"/>
      <c r="G215" s="112"/>
      <c r="H215" s="112"/>
    </row>
    <row r="216" spans="1:8" ht="12.75">
      <c r="A216" s="112"/>
      <c r="B216" s="112"/>
      <c r="C216" s="112"/>
      <c r="D216" s="113"/>
      <c r="E216" s="113"/>
      <c r="F216" s="112"/>
      <c r="G216" s="112"/>
      <c r="H216" s="112"/>
    </row>
    <row r="217" spans="1:8" ht="12.75">
      <c r="A217" s="112"/>
      <c r="B217" s="112"/>
      <c r="C217" s="112"/>
      <c r="D217" s="113"/>
      <c r="E217" s="113"/>
      <c r="F217" s="112"/>
      <c r="G217" s="112"/>
      <c r="H217" s="112"/>
    </row>
    <row r="218" spans="1:8" ht="12.75">
      <c r="A218" s="112"/>
      <c r="B218" s="112"/>
      <c r="C218" s="112"/>
      <c r="D218" s="113"/>
      <c r="E218" s="113"/>
      <c r="F218" s="112"/>
      <c r="G218" s="112"/>
      <c r="H218" s="112"/>
    </row>
    <row r="219" spans="1:8" ht="12.75">
      <c r="A219" s="112"/>
      <c r="B219" s="112"/>
      <c r="C219" s="112"/>
      <c r="D219" s="113"/>
      <c r="E219" s="113"/>
      <c r="F219" s="112"/>
      <c r="G219" s="112"/>
      <c r="H219" s="112"/>
    </row>
    <row r="220" spans="1:8" ht="12.75">
      <c r="A220" s="112"/>
      <c r="B220" s="112"/>
      <c r="C220" s="112"/>
      <c r="D220" s="113"/>
      <c r="E220" s="113"/>
      <c r="F220" s="112"/>
      <c r="G220" s="112"/>
      <c r="H220" s="112"/>
    </row>
    <row r="221" spans="1:8" ht="12.75">
      <c r="A221" s="112"/>
      <c r="B221" s="112"/>
      <c r="C221" s="112"/>
      <c r="D221" s="113"/>
      <c r="E221" s="113"/>
      <c r="F221" s="112"/>
      <c r="G221" s="112"/>
      <c r="H221" s="112"/>
    </row>
    <row r="222" spans="1:8" ht="12.75">
      <c r="A222" s="112"/>
      <c r="B222" s="112"/>
      <c r="C222" s="112"/>
      <c r="D222" s="113"/>
      <c r="E222" s="113"/>
      <c r="F222" s="112"/>
      <c r="G222" s="112"/>
      <c r="H222" s="112"/>
    </row>
    <row r="223" spans="1:8" ht="12.75">
      <c r="A223" s="112"/>
      <c r="B223" s="112"/>
      <c r="C223" s="112"/>
      <c r="D223" s="113"/>
      <c r="E223" s="113"/>
      <c r="F223" s="112"/>
      <c r="G223" s="112"/>
      <c r="H223" s="112"/>
    </row>
    <row r="224" spans="1:8" ht="12.75">
      <c r="A224" s="112"/>
      <c r="B224" s="112"/>
      <c r="C224" s="112"/>
      <c r="D224" s="113"/>
      <c r="E224" s="113"/>
      <c r="F224" s="112"/>
      <c r="G224" s="112"/>
      <c r="H224" s="112"/>
    </row>
    <row r="225" spans="1:8" ht="12.75">
      <c r="A225" s="112"/>
      <c r="B225" s="112"/>
      <c r="C225" s="112"/>
      <c r="D225" s="113"/>
      <c r="E225" s="113"/>
      <c r="F225" s="112"/>
      <c r="G225" s="112"/>
      <c r="H225" s="112"/>
    </row>
    <row r="226" spans="1:8" ht="12.75">
      <c r="A226" s="112"/>
      <c r="B226" s="112"/>
      <c r="C226" s="112"/>
      <c r="D226" s="113"/>
      <c r="E226" s="113"/>
      <c r="F226" s="112"/>
      <c r="G226" s="112"/>
      <c r="H226" s="112"/>
    </row>
    <row r="227" spans="1:8" ht="12.75">
      <c r="A227" s="112"/>
      <c r="B227" s="112"/>
      <c r="C227" s="112"/>
      <c r="D227" s="113"/>
      <c r="E227" s="113"/>
      <c r="F227" s="112"/>
      <c r="G227" s="112"/>
      <c r="H227" s="112"/>
    </row>
    <row r="228" spans="1:8" ht="12.75">
      <c r="A228" s="112"/>
      <c r="B228" s="112"/>
      <c r="C228" s="112"/>
      <c r="D228" s="113"/>
      <c r="E228" s="113"/>
      <c r="F228" s="112"/>
      <c r="G228" s="112"/>
      <c r="H228" s="112"/>
    </row>
    <row r="229" spans="1:8" ht="12.75">
      <c r="A229" s="112"/>
      <c r="B229" s="112"/>
      <c r="C229" s="112"/>
      <c r="D229" s="113"/>
      <c r="E229" s="113"/>
      <c r="F229" s="112"/>
      <c r="G229" s="112"/>
      <c r="H229" s="112"/>
    </row>
    <row r="230" spans="1:8" ht="12.75">
      <c r="A230" s="112"/>
      <c r="B230" s="112"/>
      <c r="C230" s="112"/>
      <c r="D230" s="113"/>
      <c r="E230" s="113"/>
      <c r="F230" s="112"/>
      <c r="G230" s="112"/>
      <c r="H230" s="112"/>
    </row>
    <row r="231" spans="1:8" ht="12.75">
      <c r="A231" s="112"/>
      <c r="B231" s="112"/>
      <c r="C231" s="112"/>
      <c r="D231" s="113"/>
      <c r="E231" s="113"/>
      <c r="F231" s="112"/>
      <c r="G231" s="112"/>
      <c r="H231" s="112"/>
    </row>
    <row r="232" spans="1:8" ht="12.75">
      <c r="A232" s="112"/>
      <c r="B232" s="112"/>
      <c r="C232" s="112"/>
      <c r="D232" s="113"/>
      <c r="E232" s="113"/>
      <c r="F232" s="112"/>
      <c r="G232" s="112"/>
      <c r="H232" s="112"/>
    </row>
    <row r="233" spans="1:8" ht="12.75">
      <c r="A233" s="112"/>
      <c r="B233" s="112"/>
      <c r="C233" s="112"/>
      <c r="D233" s="113"/>
      <c r="E233" s="113"/>
      <c r="F233" s="112"/>
      <c r="G233" s="112"/>
      <c r="H233" s="112"/>
    </row>
    <row r="234" spans="1:8" ht="12.75">
      <c r="A234" s="112"/>
      <c r="B234" s="112"/>
      <c r="C234" s="112"/>
      <c r="D234" s="113"/>
      <c r="E234" s="113"/>
      <c r="F234" s="112"/>
      <c r="G234" s="112"/>
      <c r="H234" s="112"/>
    </row>
    <row r="235" spans="1:8" ht="12.75">
      <c r="A235" s="112"/>
      <c r="B235" s="112"/>
      <c r="C235" s="112"/>
      <c r="D235" s="113"/>
      <c r="E235" s="113"/>
      <c r="F235" s="112"/>
      <c r="G235" s="112"/>
      <c r="H235" s="112"/>
    </row>
    <row r="236" spans="1:8" ht="12.75">
      <c r="A236" s="112"/>
      <c r="B236" s="112"/>
      <c r="C236" s="112"/>
      <c r="D236" s="113"/>
      <c r="E236" s="113"/>
      <c r="F236" s="112"/>
      <c r="G236" s="112"/>
      <c r="H236" s="112"/>
    </row>
    <row r="237" spans="1:8" ht="12.75">
      <c r="A237" s="112"/>
      <c r="B237" s="112"/>
      <c r="C237" s="112"/>
      <c r="D237" s="113"/>
      <c r="E237" s="113"/>
      <c r="F237" s="112"/>
      <c r="G237" s="112"/>
      <c r="H237" s="112"/>
    </row>
    <row r="238" spans="1:8" ht="12.75">
      <c r="A238" s="112"/>
      <c r="B238" s="112"/>
      <c r="C238" s="112"/>
      <c r="D238" s="113"/>
      <c r="E238" s="113"/>
      <c r="F238" s="112"/>
      <c r="G238" s="112"/>
      <c r="H238" s="112"/>
    </row>
    <row r="239" spans="1:8" ht="12.75">
      <c r="A239" s="112"/>
      <c r="B239" s="112"/>
      <c r="C239" s="112"/>
      <c r="D239" s="113"/>
      <c r="E239" s="113"/>
      <c r="F239" s="112"/>
      <c r="G239" s="112"/>
      <c r="H239" s="112"/>
    </row>
    <row r="240" spans="1:8" ht="12.75">
      <c r="A240" s="112"/>
      <c r="B240" s="112"/>
      <c r="C240" s="112"/>
      <c r="D240" s="113"/>
      <c r="E240" s="113"/>
      <c r="F240" s="112"/>
      <c r="G240" s="112"/>
      <c r="H240" s="112"/>
    </row>
    <row r="241" spans="1:8" ht="12.75">
      <c r="A241" s="112"/>
      <c r="B241" s="112"/>
      <c r="C241" s="112"/>
      <c r="D241" s="113"/>
      <c r="E241" s="113"/>
      <c r="F241" s="112"/>
      <c r="G241" s="112"/>
      <c r="H241" s="112"/>
    </row>
    <row r="242" spans="1:8" ht="12.75">
      <c r="A242" s="112"/>
      <c r="B242" s="112"/>
      <c r="C242" s="112"/>
      <c r="D242" s="113"/>
      <c r="E242" s="113"/>
      <c r="F242" s="112"/>
      <c r="G242" s="112"/>
      <c r="H242" s="112"/>
    </row>
    <row r="243" spans="1:8" ht="12.75">
      <c r="A243" s="112"/>
      <c r="B243" s="112"/>
      <c r="C243" s="112"/>
      <c r="D243" s="113"/>
      <c r="E243" s="113"/>
      <c r="F243" s="112"/>
      <c r="G243" s="112"/>
      <c r="H243" s="112"/>
    </row>
    <row r="244" spans="1:8" ht="12.75">
      <c r="A244" s="112"/>
      <c r="B244" s="112"/>
      <c r="C244" s="112"/>
      <c r="D244" s="113"/>
      <c r="E244" s="113"/>
      <c r="F244" s="112"/>
      <c r="G244" s="112"/>
      <c r="H244" s="112"/>
    </row>
    <row r="245" spans="1:8" ht="12.75">
      <c r="A245" s="112"/>
      <c r="B245" s="112"/>
      <c r="C245" s="112"/>
      <c r="D245" s="113"/>
      <c r="E245" s="113"/>
      <c r="F245" s="112"/>
      <c r="G245" s="112"/>
      <c r="H245" s="112"/>
    </row>
    <row r="246" spans="1:8" ht="12.75">
      <c r="A246" s="112"/>
      <c r="B246" s="112"/>
      <c r="C246" s="112"/>
      <c r="D246" s="113"/>
      <c r="E246" s="113"/>
      <c r="F246" s="112"/>
      <c r="G246" s="112"/>
      <c r="H246" s="112"/>
    </row>
    <row r="247" spans="1:8" ht="12.75">
      <c r="A247" s="112"/>
      <c r="B247" s="112"/>
      <c r="C247" s="112"/>
      <c r="D247" s="113"/>
      <c r="E247" s="113"/>
      <c r="F247" s="112"/>
      <c r="G247" s="112"/>
      <c r="H247" s="112"/>
    </row>
    <row r="248" spans="1:8" ht="12.75">
      <c r="A248" s="112"/>
      <c r="B248" s="112"/>
      <c r="C248" s="112"/>
      <c r="D248" s="113"/>
      <c r="E248" s="113"/>
      <c r="F248" s="112"/>
      <c r="G248" s="112"/>
      <c r="H248" s="112"/>
    </row>
    <row r="249" spans="1:8" ht="12.75">
      <c r="A249" s="112"/>
      <c r="B249" s="112"/>
      <c r="C249" s="112"/>
      <c r="D249" s="113"/>
      <c r="E249" s="113"/>
      <c r="F249" s="112"/>
      <c r="G249" s="112"/>
      <c r="H249" s="112"/>
    </row>
    <row r="250" spans="1:8" ht="12.75">
      <c r="A250" s="112"/>
      <c r="B250" s="112"/>
      <c r="C250" s="112"/>
      <c r="D250" s="113"/>
      <c r="E250" s="113"/>
      <c r="F250" s="112"/>
      <c r="G250" s="112"/>
      <c r="H250" s="112"/>
    </row>
    <row r="251" spans="1:8" ht="12.75">
      <c r="A251" s="112"/>
      <c r="B251" s="112"/>
      <c r="C251" s="112"/>
      <c r="D251" s="113"/>
      <c r="E251" s="113"/>
      <c r="F251" s="112"/>
      <c r="G251" s="112"/>
      <c r="H251" s="112"/>
    </row>
    <row r="252" spans="1:8" ht="12.75">
      <c r="A252" s="112"/>
      <c r="B252" s="112"/>
      <c r="C252" s="112"/>
      <c r="D252" s="113"/>
      <c r="E252" s="113"/>
      <c r="F252" s="112"/>
      <c r="G252" s="112"/>
      <c r="H252" s="112"/>
    </row>
    <row r="253" spans="1:8" ht="12.75">
      <c r="A253" s="112"/>
      <c r="B253" s="112"/>
      <c r="C253" s="112"/>
      <c r="D253" s="113"/>
      <c r="E253" s="113"/>
      <c r="F253" s="112"/>
      <c r="G253" s="112"/>
      <c r="H253" s="112"/>
    </row>
    <row r="254" spans="1:8" ht="12.75">
      <c r="A254" s="112"/>
      <c r="B254" s="112"/>
      <c r="C254" s="112"/>
      <c r="D254" s="113"/>
      <c r="E254" s="113"/>
      <c r="F254" s="112"/>
      <c r="G254" s="112"/>
      <c r="H254" s="112"/>
    </row>
    <row r="255" spans="1:8" ht="12.75">
      <c r="A255" s="112"/>
      <c r="B255" s="112"/>
      <c r="C255" s="112"/>
      <c r="D255" s="113"/>
      <c r="E255" s="113"/>
      <c r="F255" s="112"/>
      <c r="G255" s="112"/>
      <c r="H255" s="112"/>
    </row>
    <row r="256" spans="1:8" ht="12.75">
      <c r="A256" s="112"/>
      <c r="B256" s="112"/>
      <c r="C256" s="112"/>
      <c r="D256" s="113"/>
      <c r="E256" s="113"/>
      <c r="F256" s="112"/>
      <c r="G256" s="112"/>
      <c r="H256" s="112"/>
    </row>
    <row r="257" spans="1:8" ht="12.75">
      <c r="A257" s="112"/>
      <c r="B257" s="112"/>
      <c r="C257" s="112"/>
      <c r="D257" s="113"/>
      <c r="E257" s="113"/>
      <c r="F257" s="112"/>
      <c r="G257" s="112"/>
      <c r="H257" s="112"/>
    </row>
    <row r="258" spans="1:8" ht="12.75">
      <c r="A258" s="112"/>
      <c r="B258" s="112"/>
      <c r="C258" s="112"/>
      <c r="D258" s="113"/>
      <c r="E258" s="113"/>
      <c r="F258" s="112"/>
      <c r="G258" s="112"/>
      <c r="H258" s="112"/>
    </row>
    <row r="259" spans="1:8" ht="12.75">
      <c r="A259" s="112"/>
      <c r="B259" s="112"/>
      <c r="C259" s="112"/>
      <c r="D259" s="113"/>
      <c r="E259" s="113"/>
      <c r="F259" s="112"/>
      <c r="G259" s="112"/>
      <c r="H259" s="112"/>
    </row>
    <row r="260" spans="1:8" ht="12.75">
      <c r="A260" s="112"/>
      <c r="B260" s="112"/>
      <c r="C260" s="112"/>
      <c r="D260" s="113"/>
      <c r="E260" s="113"/>
      <c r="F260" s="112"/>
      <c r="G260" s="112"/>
      <c r="H260" s="112"/>
    </row>
    <row r="261" spans="1:8" ht="12.75">
      <c r="A261" s="112"/>
      <c r="B261" s="112"/>
      <c r="C261" s="112"/>
      <c r="D261" s="113"/>
      <c r="E261" s="113"/>
      <c r="F261" s="112"/>
      <c r="G261" s="112"/>
      <c r="H261" s="112"/>
    </row>
    <row r="262" spans="1:8" ht="12.75">
      <c r="A262" s="112"/>
      <c r="B262" s="112"/>
      <c r="C262" s="112"/>
      <c r="D262" s="113"/>
      <c r="E262" s="113"/>
      <c r="F262" s="112"/>
      <c r="G262" s="112"/>
      <c r="H262" s="112"/>
    </row>
    <row r="263" spans="1:8" ht="12.75">
      <c r="A263" s="112"/>
      <c r="B263" s="112"/>
      <c r="C263" s="112"/>
      <c r="D263" s="113"/>
      <c r="E263" s="113"/>
      <c r="F263" s="112"/>
      <c r="G263" s="112"/>
      <c r="H263" s="112"/>
    </row>
    <row r="264" spans="1:8" ht="12.75">
      <c r="A264" s="112"/>
      <c r="B264" s="112"/>
      <c r="C264" s="112"/>
      <c r="D264" s="113"/>
      <c r="E264" s="113"/>
      <c r="F264" s="112"/>
      <c r="G264" s="112"/>
      <c r="H264" s="112"/>
    </row>
    <row r="265" spans="1:8" ht="12.75">
      <c r="A265" s="112"/>
      <c r="B265" s="112"/>
      <c r="C265" s="112"/>
      <c r="D265" s="113"/>
      <c r="E265" s="113"/>
      <c r="F265" s="112"/>
      <c r="G265" s="112"/>
      <c r="H265" s="112"/>
    </row>
    <row r="266" spans="1:8" ht="12.75">
      <c r="A266" s="112"/>
      <c r="B266" s="112"/>
      <c r="C266" s="112"/>
      <c r="D266" s="113"/>
      <c r="E266" s="113"/>
      <c r="F266" s="112"/>
      <c r="G266" s="112"/>
      <c r="H266" s="112"/>
    </row>
    <row r="267" spans="1:8" ht="12.75">
      <c r="A267" s="112"/>
      <c r="B267" s="112"/>
      <c r="C267" s="112"/>
      <c r="D267" s="113"/>
      <c r="E267" s="113"/>
      <c r="F267" s="112"/>
      <c r="G267" s="112"/>
      <c r="H267" s="112"/>
    </row>
    <row r="268" spans="1:8" ht="12.75">
      <c r="A268" s="112"/>
      <c r="B268" s="112"/>
      <c r="C268" s="112"/>
      <c r="D268" s="113"/>
      <c r="E268" s="113"/>
      <c r="F268" s="112"/>
      <c r="G268" s="112"/>
      <c r="H268" s="112"/>
    </row>
    <row r="269" spans="1:8" ht="12.75">
      <c r="A269" s="112"/>
      <c r="B269" s="112"/>
      <c r="C269" s="112"/>
      <c r="D269" s="113"/>
      <c r="E269" s="113"/>
      <c r="F269" s="112"/>
      <c r="G269" s="112"/>
      <c r="H269" s="112"/>
    </row>
    <row r="270" spans="1:8" ht="12.75">
      <c r="A270" s="112"/>
      <c r="B270" s="112"/>
      <c r="C270" s="112"/>
      <c r="D270" s="113"/>
      <c r="E270" s="113"/>
      <c r="F270" s="112"/>
      <c r="G270" s="112"/>
      <c r="H270" s="112"/>
    </row>
    <row r="271" spans="1:8" ht="12.75">
      <c r="A271" s="112"/>
      <c r="B271" s="112"/>
      <c r="C271" s="112"/>
      <c r="D271" s="113"/>
      <c r="E271" s="113"/>
      <c r="F271" s="112"/>
      <c r="G271" s="112"/>
      <c r="H271" s="112"/>
    </row>
    <row r="272" spans="1:8" ht="12.75">
      <c r="A272" s="112"/>
      <c r="B272" s="112"/>
      <c r="C272" s="112"/>
      <c r="D272" s="113"/>
      <c r="E272" s="113"/>
      <c r="F272" s="112"/>
      <c r="G272" s="112"/>
      <c r="H272" s="112"/>
    </row>
    <row r="273" spans="1:8" ht="12.75">
      <c r="A273" s="112"/>
      <c r="B273" s="112"/>
      <c r="C273" s="112"/>
      <c r="D273" s="113"/>
      <c r="E273" s="113"/>
      <c r="F273" s="112"/>
      <c r="G273" s="112"/>
      <c r="H273" s="112"/>
    </row>
    <row r="274" spans="1:8" ht="12.75">
      <c r="A274" s="112"/>
      <c r="B274" s="112"/>
      <c r="C274" s="112"/>
      <c r="D274" s="113"/>
      <c r="E274" s="113"/>
      <c r="F274" s="112"/>
      <c r="G274" s="112"/>
      <c r="H274" s="112"/>
    </row>
    <row r="275" spans="1:8" ht="12.75">
      <c r="A275" s="112"/>
      <c r="B275" s="112"/>
      <c r="C275" s="112"/>
      <c r="D275" s="113"/>
      <c r="E275" s="113"/>
      <c r="F275" s="112"/>
      <c r="G275" s="112"/>
      <c r="H275" s="112"/>
    </row>
    <row r="276" spans="1:8" ht="12.75">
      <c r="A276" s="112"/>
      <c r="B276" s="112"/>
      <c r="C276" s="112"/>
      <c r="D276" s="113"/>
      <c r="E276" s="113"/>
      <c r="F276" s="112"/>
      <c r="G276" s="112"/>
      <c r="H276" s="112"/>
    </row>
    <row r="277" spans="1:8" ht="12.75">
      <c r="A277" s="112"/>
      <c r="B277" s="112"/>
      <c r="C277" s="112"/>
      <c r="D277" s="113"/>
      <c r="E277" s="113"/>
      <c r="F277" s="112"/>
      <c r="G277" s="112"/>
      <c r="H277" s="112"/>
    </row>
    <row r="278" spans="1:8" ht="12.75">
      <c r="A278" s="112"/>
      <c r="B278" s="112"/>
      <c r="C278" s="112"/>
      <c r="D278" s="113"/>
      <c r="E278" s="113"/>
      <c r="F278" s="112"/>
      <c r="G278" s="112"/>
      <c r="H278" s="112"/>
    </row>
    <row r="279" spans="1:8" ht="12.75">
      <c r="A279" s="112"/>
      <c r="B279" s="112"/>
      <c r="C279" s="112"/>
      <c r="D279" s="113"/>
      <c r="E279" s="113"/>
      <c r="F279" s="112"/>
      <c r="G279" s="112"/>
      <c r="H279" s="112"/>
    </row>
    <row r="280" spans="1:8" ht="12.75">
      <c r="A280" s="112"/>
      <c r="B280" s="112"/>
      <c r="C280" s="112"/>
      <c r="D280" s="113"/>
      <c r="E280" s="113"/>
      <c r="F280" s="112"/>
      <c r="G280" s="112"/>
      <c r="H280" s="112"/>
    </row>
    <row r="281" spans="1:8" ht="12.75">
      <c r="A281" s="112"/>
      <c r="B281" s="112"/>
      <c r="C281" s="112"/>
      <c r="D281" s="113"/>
      <c r="E281" s="113"/>
      <c r="F281" s="112"/>
      <c r="G281" s="112"/>
      <c r="H281" s="112"/>
    </row>
    <row r="282" spans="1:8" ht="12.75">
      <c r="A282" s="112"/>
      <c r="B282" s="112"/>
      <c r="C282" s="112"/>
      <c r="D282" s="113"/>
      <c r="E282" s="113"/>
      <c r="F282" s="112"/>
      <c r="G282" s="112"/>
      <c r="H282" s="112"/>
    </row>
    <row r="283" spans="1:8" ht="12.75">
      <c r="A283" s="112"/>
      <c r="B283" s="112"/>
      <c r="C283" s="112"/>
      <c r="D283" s="113"/>
      <c r="E283" s="113"/>
      <c r="F283" s="112"/>
      <c r="G283" s="112"/>
      <c r="H283" s="112"/>
    </row>
    <row r="284" spans="1:8" ht="12.75">
      <c r="A284" s="112"/>
      <c r="B284" s="112"/>
      <c r="C284" s="112"/>
      <c r="D284" s="113"/>
      <c r="E284" s="113"/>
      <c r="F284" s="112"/>
      <c r="G284" s="112"/>
      <c r="H284" s="112"/>
    </row>
    <row r="285" spans="1:8" ht="12.75">
      <c r="A285" s="112"/>
      <c r="B285" s="112"/>
      <c r="C285" s="112"/>
      <c r="D285" s="113"/>
      <c r="E285" s="113"/>
      <c r="F285" s="112"/>
      <c r="G285" s="112"/>
      <c r="H285" s="112"/>
    </row>
    <row r="286" spans="1:8" ht="12.75">
      <c r="A286" s="112"/>
      <c r="B286" s="112"/>
      <c r="C286" s="112"/>
      <c r="D286" s="113"/>
      <c r="E286" s="113"/>
      <c r="F286" s="112"/>
      <c r="G286" s="112"/>
      <c r="H286" s="112"/>
    </row>
    <row r="287" spans="1:8" ht="12.75">
      <c r="A287" s="112"/>
      <c r="B287" s="112"/>
      <c r="C287" s="112"/>
      <c r="D287" s="113"/>
      <c r="E287" s="113"/>
      <c r="F287" s="112"/>
      <c r="G287" s="112"/>
      <c r="H287" s="112"/>
    </row>
    <row r="288" spans="1:8" ht="12.75">
      <c r="A288" s="112"/>
      <c r="B288" s="112"/>
      <c r="C288" s="112"/>
      <c r="D288" s="113"/>
      <c r="E288" s="113"/>
      <c r="F288" s="112"/>
      <c r="G288" s="112"/>
      <c r="H288" s="112"/>
    </row>
    <row r="289" spans="1:8" ht="12.75">
      <c r="A289" s="112"/>
      <c r="B289" s="112"/>
      <c r="C289" s="112"/>
      <c r="D289" s="113"/>
      <c r="E289" s="113"/>
      <c r="F289" s="112"/>
      <c r="G289" s="112"/>
      <c r="H289" s="112"/>
    </row>
    <row r="290" spans="1:8" ht="12.75">
      <c r="A290" s="112"/>
      <c r="B290" s="112"/>
      <c r="C290" s="112"/>
      <c r="D290" s="113"/>
      <c r="E290" s="113"/>
      <c r="F290" s="112"/>
      <c r="G290" s="112"/>
      <c r="H290" s="112"/>
    </row>
    <row r="291" spans="1:8" ht="12.75">
      <c r="A291" s="112"/>
      <c r="B291" s="112"/>
      <c r="C291" s="112"/>
      <c r="D291" s="113"/>
      <c r="E291" s="113"/>
      <c r="F291" s="112"/>
      <c r="G291" s="112"/>
      <c r="H291" s="112"/>
    </row>
    <row r="292" spans="1:8" ht="12.75">
      <c r="A292" s="112"/>
      <c r="B292" s="112"/>
      <c r="C292" s="112"/>
      <c r="D292" s="113"/>
      <c r="E292" s="113"/>
      <c r="F292" s="112"/>
      <c r="G292" s="112"/>
      <c r="H292" s="112"/>
    </row>
    <row r="293" spans="1:8" ht="12.75">
      <c r="A293" s="112"/>
      <c r="B293" s="112"/>
      <c r="C293" s="112"/>
      <c r="D293" s="113"/>
      <c r="E293" s="113"/>
      <c r="F293" s="112"/>
      <c r="G293" s="112"/>
      <c r="H293" s="112"/>
    </row>
    <row r="294" spans="1:8" ht="12.75">
      <c r="A294" s="112"/>
      <c r="B294" s="112"/>
      <c r="C294" s="112"/>
      <c r="D294" s="113"/>
      <c r="E294" s="113"/>
      <c r="F294" s="112"/>
      <c r="G294" s="112"/>
      <c r="H294" s="112"/>
    </row>
    <row r="295" spans="1:8" ht="12.75">
      <c r="A295" s="112"/>
      <c r="B295" s="112"/>
      <c r="C295" s="112"/>
      <c r="D295" s="113"/>
      <c r="E295" s="113"/>
      <c r="F295" s="112"/>
      <c r="G295" s="112"/>
      <c r="H295" s="112"/>
    </row>
    <row r="296" spans="1:8" ht="12.75">
      <c r="A296" s="112"/>
      <c r="B296" s="112"/>
      <c r="C296" s="112"/>
      <c r="D296" s="113"/>
      <c r="E296" s="113"/>
      <c r="F296" s="112"/>
      <c r="G296" s="112"/>
      <c r="H296" s="112"/>
    </row>
    <row r="297" spans="1:8" ht="12.75">
      <c r="A297" s="112"/>
      <c r="B297" s="112"/>
      <c r="C297" s="112"/>
      <c r="D297" s="113"/>
      <c r="E297" s="113"/>
      <c r="F297" s="112"/>
      <c r="G297" s="112"/>
      <c r="H297" s="112"/>
    </row>
    <row r="298" spans="1:8" ht="12.75">
      <c r="A298" s="112"/>
      <c r="B298" s="112"/>
      <c r="C298" s="112"/>
      <c r="D298" s="113"/>
      <c r="E298" s="113"/>
      <c r="F298" s="112"/>
      <c r="G298" s="112"/>
      <c r="H298" s="112"/>
    </row>
    <row r="299" spans="1:8" ht="12.75">
      <c r="A299" s="112"/>
      <c r="B299" s="112"/>
      <c r="C299" s="112"/>
      <c r="D299" s="113"/>
      <c r="E299" s="113"/>
      <c r="F299" s="112"/>
      <c r="G299" s="112"/>
      <c r="H299" s="112"/>
    </row>
    <row r="300" spans="1:8" ht="12.75">
      <c r="A300" s="112"/>
      <c r="B300" s="112"/>
      <c r="C300" s="112"/>
      <c r="D300" s="113"/>
      <c r="E300" s="113"/>
      <c r="F300" s="112"/>
      <c r="G300" s="112"/>
      <c r="H300" s="112"/>
    </row>
    <row r="301" spans="1:8" ht="12.75">
      <c r="A301" s="112"/>
      <c r="B301" s="112"/>
      <c r="C301" s="112"/>
      <c r="D301" s="113"/>
      <c r="E301" s="113"/>
      <c r="F301" s="112"/>
      <c r="G301" s="112"/>
      <c r="H301" s="112"/>
    </row>
    <row r="302" spans="1:8" ht="12.75">
      <c r="A302" s="112"/>
      <c r="B302" s="112"/>
      <c r="C302" s="112"/>
      <c r="D302" s="113"/>
      <c r="E302" s="113"/>
      <c r="F302" s="112"/>
      <c r="G302" s="112"/>
      <c r="H302" s="112"/>
    </row>
    <row r="303" spans="1:8" ht="12.75">
      <c r="A303" s="112"/>
      <c r="B303" s="112"/>
      <c r="C303" s="112"/>
      <c r="D303" s="113"/>
      <c r="E303" s="113"/>
      <c r="F303" s="112"/>
      <c r="G303" s="112"/>
      <c r="H303" s="112"/>
    </row>
    <row r="304" spans="1:8" ht="12.75">
      <c r="A304" s="112"/>
      <c r="B304" s="112"/>
      <c r="C304" s="112"/>
      <c r="D304" s="113"/>
      <c r="E304" s="113"/>
      <c r="F304" s="112"/>
      <c r="G304" s="112"/>
      <c r="H304" s="112"/>
    </row>
    <row r="305" spans="1:8" ht="12.75">
      <c r="A305" s="112"/>
      <c r="B305" s="112"/>
      <c r="C305" s="112"/>
      <c r="D305" s="113"/>
      <c r="E305" s="113"/>
      <c r="F305" s="112"/>
      <c r="G305" s="112"/>
      <c r="H305" s="112"/>
    </row>
    <row r="306" spans="1:8" ht="12.75">
      <c r="A306" s="112"/>
      <c r="B306" s="112"/>
      <c r="C306" s="112"/>
      <c r="D306" s="113"/>
      <c r="E306" s="113"/>
      <c r="F306" s="112"/>
      <c r="G306" s="112"/>
      <c r="H306" s="112"/>
    </row>
    <row r="307" spans="1:8" ht="12.75">
      <c r="A307" s="112"/>
      <c r="B307" s="112"/>
      <c r="C307" s="112"/>
      <c r="D307" s="113"/>
      <c r="E307" s="113"/>
      <c r="F307" s="112"/>
      <c r="G307" s="112"/>
      <c r="H307" s="112"/>
    </row>
    <row r="308" spans="1:8" ht="12.75">
      <c r="A308" s="112"/>
      <c r="B308" s="112"/>
      <c r="C308" s="112"/>
      <c r="D308" s="113"/>
      <c r="E308" s="113"/>
      <c r="F308" s="112"/>
      <c r="G308" s="112"/>
      <c r="H308" s="112"/>
    </row>
    <row r="309" spans="1:8" ht="12.75">
      <c r="A309" s="112"/>
      <c r="B309" s="112"/>
      <c r="C309" s="112"/>
      <c r="D309" s="113"/>
      <c r="E309" s="113"/>
      <c r="F309" s="112"/>
      <c r="G309" s="112"/>
      <c r="H309" s="112"/>
    </row>
    <row r="310" spans="1:8" ht="12.75">
      <c r="A310" s="112"/>
      <c r="B310" s="112"/>
      <c r="C310" s="112"/>
      <c r="D310" s="113"/>
      <c r="E310" s="113"/>
      <c r="F310" s="112"/>
      <c r="G310" s="112"/>
      <c r="H310" s="112"/>
    </row>
    <row r="311" spans="1:8" ht="12.75">
      <c r="A311" s="112"/>
      <c r="B311" s="112"/>
      <c r="C311" s="112"/>
      <c r="D311" s="113"/>
      <c r="E311" s="113"/>
      <c r="F311" s="112"/>
      <c r="G311" s="112"/>
      <c r="H311" s="112"/>
    </row>
    <row r="312" spans="1:8" ht="12.75">
      <c r="A312" s="112"/>
      <c r="B312" s="112"/>
      <c r="C312" s="112"/>
      <c r="D312" s="113"/>
      <c r="E312" s="113"/>
      <c r="F312" s="112"/>
      <c r="G312" s="112"/>
      <c r="H312" s="112"/>
    </row>
    <row r="313" spans="1:8" ht="12.75">
      <c r="A313" s="112"/>
      <c r="B313" s="112"/>
      <c r="C313" s="112"/>
      <c r="D313" s="113"/>
      <c r="E313" s="113"/>
      <c r="F313" s="112"/>
      <c r="G313" s="112"/>
      <c r="H313" s="112"/>
    </row>
    <row r="314" spans="1:8" ht="12.75">
      <c r="A314" s="112"/>
      <c r="B314" s="112"/>
      <c r="C314" s="112"/>
      <c r="D314" s="113"/>
      <c r="E314" s="113"/>
      <c r="F314" s="112"/>
      <c r="G314" s="112"/>
      <c r="H314" s="112"/>
    </row>
    <row r="315" spans="1:8" ht="12.75">
      <c r="A315" s="112"/>
      <c r="B315" s="112"/>
      <c r="C315" s="112"/>
      <c r="D315" s="113"/>
      <c r="E315" s="113"/>
      <c r="F315" s="112"/>
      <c r="G315" s="112"/>
      <c r="H315" s="112"/>
    </row>
    <row r="316" spans="1:8" ht="12.75">
      <c r="A316" s="112"/>
      <c r="B316" s="112"/>
      <c r="C316" s="112"/>
      <c r="D316" s="113"/>
      <c r="E316" s="113"/>
      <c r="F316" s="112"/>
      <c r="G316" s="112"/>
      <c r="H316" s="112"/>
    </row>
    <row r="317" spans="1:8" ht="12.75">
      <c r="A317" s="112"/>
      <c r="B317" s="112"/>
      <c r="C317" s="112"/>
      <c r="D317" s="113"/>
      <c r="E317" s="113"/>
      <c r="F317" s="112"/>
      <c r="G317" s="112"/>
      <c r="H317" s="112"/>
    </row>
    <row r="318" spans="1:8" ht="12.75">
      <c r="A318" s="112"/>
      <c r="B318" s="112"/>
      <c r="C318" s="112"/>
      <c r="D318" s="113"/>
      <c r="E318" s="113"/>
      <c r="F318" s="112"/>
      <c r="G318" s="112"/>
      <c r="H318" s="112"/>
    </row>
    <row r="319" spans="1:8" ht="12.75">
      <c r="A319" s="112"/>
      <c r="B319" s="112"/>
      <c r="C319" s="112"/>
      <c r="D319" s="113"/>
      <c r="E319" s="113"/>
      <c r="F319" s="112"/>
      <c r="G319" s="112"/>
      <c r="H319" s="112"/>
    </row>
    <row r="320" spans="1:8" ht="12.75">
      <c r="A320" s="112"/>
      <c r="B320" s="112"/>
      <c r="C320" s="112"/>
      <c r="D320" s="113"/>
      <c r="E320" s="113"/>
      <c r="F320" s="112"/>
      <c r="G320" s="112"/>
      <c r="H320" s="112"/>
    </row>
    <row r="321" spans="1:8" ht="12.75">
      <c r="A321" s="112"/>
      <c r="B321" s="112"/>
      <c r="C321" s="112"/>
      <c r="D321" s="113"/>
      <c r="E321" s="113"/>
      <c r="F321" s="112"/>
      <c r="G321" s="112"/>
      <c r="H321" s="112"/>
    </row>
    <row r="322" spans="1:8" ht="12.75">
      <c r="A322" s="112"/>
      <c r="B322" s="112"/>
      <c r="C322" s="112"/>
      <c r="D322" s="113"/>
      <c r="E322" s="113"/>
      <c r="F322" s="112"/>
      <c r="G322" s="112"/>
      <c r="H322" s="112"/>
    </row>
    <row r="323" spans="1:8" ht="12.75">
      <c r="A323" s="112"/>
      <c r="B323" s="112"/>
      <c r="C323" s="112"/>
      <c r="D323" s="113"/>
      <c r="E323" s="113"/>
      <c r="F323" s="112"/>
      <c r="G323" s="112"/>
      <c r="H323" s="112"/>
    </row>
    <row r="324" spans="1:8" ht="12.75">
      <c r="A324" s="112"/>
      <c r="B324" s="112"/>
      <c r="C324" s="112"/>
      <c r="D324" s="113"/>
      <c r="E324" s="113"/>
      <c r="F324" s="112"/>
      <c r="G324" s="112"/>
      <c r="H324" s="112"/>
    </row>
    <row r="325" spans="1:8" ht="12.75">
      <c r="A325" s="112"/>
      <c r="B325" s="112"/>
      <c r="C325" s="112"/>
      <c r="D325" s="113"/>
      <c r="E325" s="113"/>
      <c r="F325" s="112"/>
      <c r="G325" s="112"/>
      <c r="H325" s="112"/>
    </row>
    <row r="326" spans="1:8" ht="12.75">
      <c r="A326" s="112"/>
      <c r="B326" s="112"/>
      <c r="C326" s="112"/>
      <c r="D326" s="113"/>
      <c r="E326" s="113"/>
      <c r="F326" s="112"/>
      <c r="G326" s="112"/>
      <c r="H326" s="112"/>
    </row>
    <row r="327" spans="1:8" ht="12.75">
      <c r="A327" s="112"/>
      <c r="B327" s="112"/>
      <c r="C327" s="112"/>
      <c r="D327" s="113"/>
      <c r="E327" s="113"/>
      <c r="F327" s="112"/>
      <c r="G327" s="112"/>
      <c r="H327" s="112"/>
    </row>
    <row r="328" spans="1:8" ht="12.75">
      <c r="A328" s="112"/>
      <c r="B328" s="112"/>
      <c r="C328" s="112"/>
      <c r="D328" s="113"/>
      <c r="E328" s="113"/>
      <c r="F328" s="112"/>
      <c r="G328" s="112"/>
      <c r="H328" s="112"/>
    </row>
    <row r="329" spans="1:8" ht="12.75">
      <c r="A329" s="112"/>
      <c r="B329" s="112"/>
      <c r="C329" s="112"/>
      <c r="D329" s="113"/>
      <c r="E329" s="113"/>
      <c r="F329" s="112"/>
      <c r="G329" s="112"/>
      <c r="H329" s="112"/>
    </row>
    <row r="330" spans="1:8" ht="12.75">
      <c r="A330" s="112"/>
      <c r="B330" s="112"/>
      <c r="C330" s="112"/>
      <c r="D330" s="113"/>
      <c r="E330" s="113"/>
      <c r="F330" s="112"/>
      <c r="G330" s="112"/>
      <c r="H330" s="112"/>
    </row>
    <row r="331" spans="1:8" ht="12.75">
      <c r="A331" s="112"/>
      <c r="B331" s="112"/>
      <c r="C331" s="112"/>
      <c r="D331" s="113"/>
      <c r="E331" s="113"/>
      <c r="F331" s="112"/>
      <c r="G331" s="112"/>
      <c r="H331" s="112"/>
    </row>
    <row r="332" spans="1:8" ht="12.75">
      <c r="A332" s="112"/>
      <c r="B332" s="112"/>
      <c r="C332" s="112"/>
      <c r="D332" s="113"/>
      <c r="E332" s="113"/>
      <c r="F332" s="112"/>
      <c r="G332" s="112"/>
      <c r="H332" s="112"/>
    </row>
    <row r="333" spans="1:8" ht="12.75">
      <c r="A333" s="112"/>
      <c r="B333" s="112"/>
      <c r="C333" s="112"/>
      <c r="D333" s="113"/>
      <c r="E333" s="113"/>
      <c r="F333" s="112"/>
      <c r="G333" s="112"/>
      <c r="H333" s="112"/>
    </row>
    <row r="334" spans="1:8" ht="12.75">
      <c r="A334" s="112"/>
      <c r="B334" s="112"/>
      <c r="C334" s="112"/>
      <c r="D334" s="113"/>
      <c r="E334" s="113"/>
      <c r="F334" s="112"/>
      <c r="G334" s="112"/>
      <c r="H334" s="112"/>
    </row>
    <row r="335" spans="1:8" ht="12.75">
      <c r="A335" s="112"/>
      <c r="B335" s="112"/>
      <c r="C335" s="112"/>
      <c r="D335" s="113"/>
      <c r="E335" s="113"/>
      <c r="F335" s="112"/>
      <c r="G335" s="112"/>
      <c r="H335" s="112"/>
    </row>
    <row r="336" spans="1:8" ht="12.75">
      <c r="A336" s="112"/>
      <c r="B336" s="112"/>
      <c r="C336" s="112"/>
      <c r="D336" s="113"/>
      <c r="E336" s="113"/>
      <c r="F336" s="112"/>
      <c r="G336" s="112"/>
      <c r="H336" s="112"/>
    </row>
    <row r="337" spans="1:8" ht="12.75">
      <c r="A337" s="112"/>
      <c r="B337" s="112"/>
      <c r="C337" s="112"/>
      <c r="D337" s="113"/>
      <c r="E337" s="113"/>
      <c r="F337" s="112"/>
      <c r="G337" s="112"/>
      <c r="H337" s="112"/>
    </row>
    <row r="338" spans="1:8" ht="12.75">
      <c r="A338" s="112"/>
      <c r="B338" s="112"/>
      <c r="C338" s="112"/>
      <c r="D338" s="113"/>
      <c r="E338" s="113"/>
      <c r="F338" s="112"/>
      <c r="G338" s="112"/>
      <c r="H338" s="112"/>
    </row>
    <row r="339" spans="1:8" ht="12.75">
      <c r="A339" s="112"/>
      <c r="B339" s="112"/>
      <c r="C339" s="112"/>
      <c r="D339" s="113"/>
      <c r="E339" s="113"/>
      <c r="F339" s="112"/>
      <c r="G339" s="112"/>
      <c r="H339" s="112"/>
    </row>
    <row r="340" spans="1:8" ht="12.75">
      <c r="A340" s="112"/>
      <c r="B340" s="112"/>
      <c r="C340" s="112"/>
      <c r="D340" s="113"/>
      <c r="E340" s="113"/>
      <c r="F340" s="112"/>
      <c r="G340" s="112"/>
      <c r="H340" s="112"/>
    </row>
    <row r="341" spans="1:8" ht="12.75">
      <c r="A341" s="112"/>
      <c r="B341" s="112"/>
      <c r="C341" s="112"/>
      <c r="D341" s="113"/>
      <c r="E341" s="113"/>
      <c r="F341" s="112"/>
      <c r="G341" s="112"/>
      <c r="H341" s="112"/>
    </row>
    <row r="342" spans="1:8" ht="12.75">
      <c r="A342" s="112"/>
      <c r="B342" s="112"/>
      <c r="C342" s="112"/>
      <c r="D342" s="113"/>
      <c r="E342" s="113"/>
      <c r="F342" s="112"/>
      <c r="G342" s="112"/>
      <c r="H342" s="112"/>
    </row>
    <row r="343" spans="1:8" ht="12.75">
      <c r="A343" s="112"/>
      <c r="B343" s="112"/>
      <c r="C343" s="112"/>
      <c r="D343" s="113"/>
      <c r="E343" s="113"/>
      <c r="F343" s="112"/>
      <c r="G343" s="112"/>
      <c r="H343" s="112"/>
    </row>
    <row r="344" spans="1:8" ht="12.75">
      <c r="A344" s="112"/>
      <c r="B344" s="112"/>
      <c r="C344" s="112"/>
      <c r="D344" s="113"/>
      <c r="E344" s="113"/>
      <c r="F344" s="112"/>
      <c r="G344" s="112"/>
      <c r="H344" s="112"/>
    </row>
    <row r="345" spans="1:8" ht="12.75">
      <c r="A345" s="112"/>
      <c r="B345" s="112"/>
      <c r="C345" s="112"/>
      <c r="D345" s="113"/>
      <c r="E345" s="113"/>
      <c r="F345" s="112"/>
      <c r="G345" s="112"/>
      <c r="H345" s="112"/>
    </row>
    <row r="346" spans="1:8" ht="12.75">
      <c r="A346" s="112"/>
      <c r="B346" s="112"/>
      <c r="C346" s="112"/>
      <c r="D346" s="113"/>
      <c r="E346" s="113"/>
      <c r="F346" s="112"/>
      <c r="G346" s="112"/>
      <c r="H346" s="112"/>
    </row>
    <row r="347" spans="1:8" ht="12.75">
      <c r="A347" s="112"/>
      <c r="B347" s="112"/>
      <c r="C347" s="112"/>
      <c r="D347" s="113"/>
      <c r="E347" s="113"/>
      <c r="F347" s="112"/>
      <c r="G347" s="112"/>
      <c r="H347" s="112"/>
    </row>
    <row r="348" spans="1:8" ht="12.75">
      <c r="A348" s="112"/>
      <c r="B348" s="112"/>
      <c r="C348" s="112"/>
      <c r="D348" s="113"/>
      <c r="E348" s="113"/>
      <c r="F348" s="112"/>
      <c r="G348" s="112"/>
      <c r="H348" s="112"/>
    </row>
    <row r="349" spans="1:8" ht="12.75">
      <c r="A349" s="112"/>
      <c r="B349" s="112"/>
      <c r="C349" s="112"/>
      <c r="D349" s="113"/>
      <c r="E349" s="113"/>
      <c r="F349" s="112"/>
      <c r="G349" s="112"/>
      <c r="H349" s="112"/>
    </row>
    <row r="350" spans="1:8" ht="12.75">
      <c r="A350" s="112"/>
      <c r="B350" s="112"/>
      <c r="C350" s="112"/>
      <c r="D350" s="113"/>
      <c r="E350" s="113"/>
      <c r="F350" s="112"/>
      <c r="G350" s="112"/>
      <c r="H350" s="112"/>
    </row>
    <row r="351" spans="1:8" ht="12.75">
      <c r="A351" s="112"/>
      <c r="B351" s="112"/>
      <c r="C351" s="112"/>
      <c r="D351" s="113"/>
      <c r="E351" s="113"/>
      <c r="F351" s="112"/>
      <c r="G351" s="112"/>
      <c r="H351" s="112"/>
    </row>
    <row r="352" spans="1:8" ht="12.75">
      <c r="A352" s="112"/>
      <c r="B352" s="112"/>
      <c r="C352" s="112"/>
      <c r="D352" s="113"/>
      <c r="E352" s="113"/>
      <c r="F352" s="112"/>
      <c r="G352" s="112"/>
      <c r="H352" s="112"/>
    </row>
    <row r="353" spans="1:8" ht="12.75">
      <c r="A353" s="112"/>
      <c r="B353" s="112"/>
      <c r="C353" s="112"/>
      <c r="D353" s="113"/>
      <c r="E353" s="113"/>
      <c r="F353" s="112"/>
      <c r="G353" s="112"/>
      <c r="H353" s="112"/>
    </row>
    <row r="354" spans="1:8" ht="12.75">
      <c r="A354" s="112"/>
      <c r="B354" s="112"/>
      <c r="C354" s="112"/>
      <c r="D354" s="113"/>
      <c r="E354" s="113"/>
      <c r="F354" s="112"/>
      <c r="G354" s="112"/>
      <c r="H354" s="112"/>
    </row>
    <row r="355" spans="1:8" ht="12.75">
      <c r="A355" s="112"/>
      <c r="B355" s="112"/>
      <c r="C355" s="112"/>
      <c r="D355" s="113"/>
      <c r="E355" s="113"/>
      <c r="F355" s="112"/>
      <c r="G355" s="112"/>
      <c r="H355" s="112"/>
    </row>
    <row r="356" spans="1:8" ht="12.75">
      <c r="A356" s="112"/>
      <c r="B356" s="112"/>
      <c r="C356" s="112"/>
      <c r="D356" s="113"/>
      <c r="E356" s="113"/>
      <c r="F356" s="112"/>
      <c r="G356" s="112"/>
      <c r="H356" s="112"/>
    </row>
    <row r="357" spans="1:8" ht="12.75">
      <c r="A357" s="112"/>
      <c r="B357" s="112"/>
      <c r="C357" s="112"/>
      <c r="D357" s="113"/>
      <c r="E357" s="113"/>
      <c r="F357" s="112"/>
      <c r="G357" s="112"/>
      <c r="H357" s="112"/>
    </row>
    <row r="358" spans="1:8" ht="12.75">
      <c r="A358" s="112"/>
      <c r="B358" s="112"/>
      <c r="C358" s="112"/>
      <c r="D358" s="113"/>
      <c r="E358" s="113"/>
      <c r="F358" s="112"/>
      <c r="G358" s="112"/>
      <c r="H358" s="112"/>
    </row>
    <row r="359" spans="1:8" ht="12.75">
      <c r="A359" s="112"/>
      <c r="B359" s="112"/>
      <c r="C359" s="112"/>
      <c r="D359" s="113"/>
      <c r="E359" s="113"/>
      <c r="F359" s="112"/>
      <c r="G359" s="112"/>
      <c r="H359" s="112"/>
    </row>
    <row r="360" spans="1:8" ht="12.75">
      <c r="A360" s="112"/>
      <c r="B360" s="112"/>
      <c r="C360" s="112"/>
      <c r="D360" s="113"/>
      <c r="E360" s="113"/>
      <c r="F360" s="112"/>
      <c r="G360" s="112"/>
      <c r="H360" s="112"/>
    </row>
    <row r="361" spans="1:8" ht="12.75">
      <c r="A361" s="112"/>
      <c r="B361" s="112"/>
      <c r="C361" s="112"/>
      <c r="D361" s="113"/>
      <c r="E361" s="113"/>
      <c r="F361" s="112"/>
      <c r="G361" s="112"/>
      <c r="H361" s="112"/>
    </row>
    <row r="362" spans="1:8" ht="12.75">
      <c r="A362" s="112"/>
      <c r="B362" s="112"/>
      <c r="C362" s="112"/>
      <c r="D362" s="113"/>
      <c r="E362" s="113"/>
      <c r="F362" s="112"/>
      <c r="G362" s="112"/>
      <c r="H362" s="112"/>
    </row>
    <row r="363" spans="1:8" ht="12.75">
      <c r="A363" s="112"/>
      <c r="B363" s="112"/>
      <c r="C363" s="112"/>
      <c r="D363" s="113"/>
      <c r="E363" s="113"/>
      <c r="F363" s="112"/>
      <c r="G363" s="112"/>
      <c r="H363" s="112"/>
    </row>
    <row r="364" spans="1:8" ht="12.75">
      <c r="A364" s="112"/>
      <c r="B364" s="112"/>
      <c r="C364" s="112"/>
      <c r="D364" s="113"/>
      <c r="E364" s="113"/>
      <c r="F364" s="112"/>
      <c r="G364" s="112"/>
      <c r="H364" s="112"/>
    </row>
    <row r="365" spans="1:8" ht="12.75">
      <c r="A365" s="112"/>
      <c r="B365" s="112"/>
      <c r="C365" s="112"/>
      <c r="D365" s="113"/>
      <c r="E365" s="113"/>
      <c r="F365" s="112"/>
      <c r="G365" s="112"/>
      <c r="H365" s="112"/>
    </row>
    <row r="366" spans="1:8" ht="12.75">
      <c r="A366" s="112"/>
      <c r="B366" s="112"/>
      <c r="C366" s="112"/>
      <c r="D366" s="113"/>
      <c r="E366" s="113"/>
      <c r="F366" s="112"/>
      <c r="G366" s="112"/>
      <c r="H366" s="112"/>
    </row>
    <row r="367" spans="1:8" ht="12.75">
      <c r="A367" s="112"/>
      <c r="B367" s="112"/>
      <c r="C367" s="112"/>
      <c r="D367" s="113"/>
      <c r="E367" s="113"/>
      <c r="F367" s="112"/>
      <c r="G367" s="112"/>
      <c r="H367" s="112"/>
    </row>
    <row r="368" spans="1:8" ht="12.75">
      <c r="A368" s="112"/>
      <c r="B368" s="112"/>
      <c r="C368" s="112"/>
      <c r="D368" s="113"/>
      <c r="E368" s="113"/>
      <c r="F368" s="112"/>
      <c r="G368" s="112"/>
      <c r="H368" s="112"/>
    </row>
    <row r="369" spans="1:8" ht="12.75">
      <c r="A369" s="112"/>
      <c r="B369" s="112"/>
      <c r="C369" s="112"/>
      <c r="D369" s="113"/>
      <c r="E369" s="113"/>
      <c r="F369" s="112"/>
      <c r="G369" s="112"/>
      <c r="H369" s="112"/>
    </row>
    <row r="370" spans="1:8" ht="12.75">
      <c r="A370" s="112"/>
      <c r="B370" s="112"/>
      <c r="C370" s="112"/>
      <c r="D370" s="113"/>
      <c r="E370" s="113"/>
      <c r="F370" s="112"/>
      <c r="G370" s="112"/>
      <c r="H370" s="112"/>
    </row>
    <row r="371" spans="1:8" ht="12.75">
      <c r="A371" s="112"/>
      <c r="B371" s="112"/>
      <c r="C371" s="112"/>
      <c r="D371" s="113"/>
      <c r="E371" s="113"/>
      <c r="F371" s="112"/>
      <c r="G371" s="112"/>
      <c r="H371" s="112"/>
    </row>
    <row r="372" spans="1:8" ht="12.75">
      <c r="A372" s="112"/>
      <c r="B372" s="112"/>
      <c r="C372" s="112"/>
      <c r="D372" s="113"/>
      <c r="E372" s="113"/>
      <c r="F372" s="112"/>
      <c r="G372" s="112"/>
      <c r="H372" s="112"/>
    </row>
    <row r="373" spans="1:8" ht="12.75">
      <c r="A373" s="112"/>
      <c r="B373" s="112"/>
      <c r="C373" s="112"/>
      <c r="D373" s="113"/>
      <c r="E373" s="113"/>
      <c r="F373" s="112"/>
      <c r="G373" s="112"/>
      <c r="H373" s="112"/>
    </row>
    <row r="374" spans="1:8" ht="12.75">
      <c r="A374" s="112"/>
      <c r="B374" s="112"/>
      <c r="C374" s="112"/>
      <c r="D374" s="113"/>
      <c r="E374" s="113"/>
      <c r="F374" s="112"/>
      <c r="G374" s="112"/>
      <c r="H374" s="112"/>
    </row>
    <row r="375" spans="1:8" ht="12.75">
      <c r="A375" s="112"/>
      <c r="B375" s="112"/>
      <c r="C375" s="112"/>
      <c r="D375" s="113"/>
      <c r="E375" s="113"/>
      <c r="F375" s="112"/>
      <c r="G375" s="112"/>
      <c r="H375" s="112"/>
    </row>
    <row r="376" spans="1:8" ht="12.75">
      <c r="A376" s="112"/>
      <c r="B376" s="112"/>
      <c r="C376" s="112"/>
      <c r="D376" s="113"/>
      <c r="E376" s="113"/>
      <c r="F376" s="112"/>
      <c r="G376" s="112"/>
      <c r="H376" s="112"/>
    </row>
    <row r="377" spans="1:8" ht="12.75">
      <c r="A377" s="112"/>
      <c r="B377" s="112"/>
      <c r="C377" s="112"/>
      <c r="D377" s="113"/>
      <c r="E377" s="113"/>
      <c r="F377" s="112"/>
      <c r="G377" s="112"/>
      <c r="H377" s="112"/>
    </row>
    <row r="378" spans="1:8" ht="12.75">
      <c r="A378" s="112"/>
      <c r="B378" s="112"/>
      <c r="C378" s="112"/>
      <c r="D378" s="113"/>
      <c r="E378" s="113"/>
      <c r="F378" s="112"/>
      <c r="G378" s="112"/>
      <c r="H378" s="112"/>
    </row>
    <row r="379" spans="1:8" ht="12.75">
      <c r="A379" s="112"/>
      <c r="B379" s="112"/>
      <c r="C379" s="112"/>
      <c r="D379" s="113"/>
      <c r="E379" s="113"/>
      <c r="F379" s="112"/>
      <c r="G379" s="112"/>
      <c r="H379" s="112"/>
    </row>
    <row r="380" spans="1:8" ht="12.75">
      <c r="A380" s="112"/>
      <c r="B380" s="112"/>
      <c r="C380" s="112"/>
      <c r="D380" s="113"/>
      <c r="E380" s="113"/>
      <c r="F380" s="112"/>
      <c r="G380" s="112"/>
      <c r="H380" s="112"/>
    </row>
    <row r="381" spans="1:8" ht="12.75">
      <c r="A381" s="112"/>
      <c r="B381" s="112"/>
      <c r="C381" s="112"/>
      <c r="D381" s="113"/>
      <c r="E381" s="113"/>
      <c r="F381" s="112"/>
      <c r="G381" s="112"/>
      <c r="H381" s="112"/>
    </row>
    <row r="382" spans="1:8" ht="12.75">
      <c r="A382" s="112"/>
      <c r="B382" s="112"/>
      <c r="C382" s="112"/>
      <c r="D382" s="113"/>
      <c r="E382" s="113"/>
      <c r="F382" s="112"/>
      <c r="G382" s="112"/>
      <c r="H382" s="112"/>
    </row>
    <row r="383" spans="1:8" ht="12.75">
      <c r="A383" s="112"/>
      <c r="B383" s="112"/>
      <c r="C383" s="112"/>
      <c r="D383" s="113"/>
      <c r="E383" s="113"/>
      <c r="F383" s="112"/>
      <c r="G383" s="112"/>
      <c r="H383" s="112"/>
    </row>
    <row r="384" spans="1:8" ht="12.75">
      <c r="A384" s="112"/>
      <c r="B384" s="112"/>
      <c r="C384" s="112"/>
      <c r="D384" s="113"/>
      <c r="E384" s="113"/>
      <c r="F384" s="112"/>
      <c r="G384" s="112"/>
      <c r="H384" s="112"/>
    </row>
    <row r="385" spans="1:8" ht="12.75">
      <c r="A385" s="112"/>
      <c r="B385" s="112"/>
      <c r="C385" s="112"/>
      <c r="D385" s="113"/>
      <c r="E385" s="113"/>
      <c r="F385" s="112"/>
      <c r="G385" s="112"/>
      <c r="H385" s="112"/>
    </row>
    <row r="386" spans="1:8" ht="12.75">
      <c r="A386" s="112"/>
      <c r="B386" s="112"/>
      <c r="C386" s="112"/>
      <c r="D386" s="113"/>
      <c r="E386" s="113"/>
      <c r="F386" s="112"/>
      <c r="G386" s="112"/>
      <c r="H386" s="112"/>
    </row>
    <row r="387" spans="1:8" ht="12.75">
      <c r="A387" s="112"/>
      <c r="B387" s="112"/>
      <c r="C387" s="112"/>
      <c r="D387" s="113"/>
      <c r="E387" s="113"/>
      <c r="F387" s="112"/>
      <c r="G387" s="112"/>
      <c r="H387" s="112"/>
    </row>
    <row r="388" spans="1:8" ht="12.75">
      <c r="A388" s="112"/>
      <c r="B388" s="112"/>
      <c r="C388" s="112"/>
      <c r="D388" s="113"/>
      <c r="E388" s="113"/>
      <c r="F388" s="112"/>
      <c r="G388" s="112"/>
      <c r="H388" s="112"/>
    </row>
    <row r="389" spans="1:8" ht="12.75">
      <c r="A389" s="112"/>
      <c r="B389" s="112"/>
      <c r="C389" s="112"/>
      <c r="D389" s="113"/>
      <c r="E389" s="113"/>
      <c r="F389" s="112"/>
      <c r="G389" s="112"/>
      <c r="H389" s="112"/>
    </row>
    <row r="390" spans="1:8" ht="12.75">
      <c r="A390" s="112"/>
      <c r="B390" s="112"/>
      <c r="C390" s="112"/>
      <c r="D390" s="113"/>
      <c r="E390" s="113"/>
      <c r="F390" s="112"/>
      <c r="G390" s="112"/>
      <c r="H390" s="112"/>
    </row>
    <row r="391" spans="1:8" ht="12.75">
      <c r="A391" s="112"/>
      <c r="B391" s="112"/>
      <c r="C391" s="112"/>
      <c r="D391" s="113"/>
      <c r="E391" s="113"/>
      <c r="F391" s="112"/>
      <c r="G391" s="112"/>
      <c r="H391" s="112"/>
    </row>
    <row r="392" spans="1:8" ht="12.75">
      <c r="A392" s="112"/>
      <c r="B392" s="112"/>
      <c r="C392" s="112"/>
      <c r="D392" s="113"/>
      <c r="E392" s="113"/>
      <c r="F392" s="112"/>
      <c r="G392" s="112"/>
      <c r="H392" s="112"/>
    </row>
    <row r="393" spans="1:8" ht="12.75">
      <c r="A393" s="112"/>
      <c r="B393" s="112"/>
      <c r="C393" s="112"/>
      <c r="D393" s="113"/>
      <c r="E393" s="113"/>
      <c r="F393" s="112"/>
      <c r="G393" s="112"/>
      <c r="H393" s="112"/>
    </row>
    <row r="394" spans="1:8" ht="12.75">
      <c r="A394" s="112"/>
      <c r="B394" s="112"/>
      <c r="C394" s="112"/>
      <c r="D394" s="113"/>
      <c r="E394" s="113"/>
      <c r="F394" s="112"/>
      <c r="G394" s="112"/>
      <c r="H394" s="112"/>
    </row>
    <row r="395" spans="1:8" ht="12.75">
      <c r="A395" s="112"/>
      <c r="B395" s="112"/>
      <c r="C395" s="112"/>
      <c r="D395" s="113"/>
      <c r="E395" s="113"/>
      <c r="F395" s="112"/>
      <c r="G395" s="112"/>
      <c r="H395" s="112"/>
    </row>
    <row r="396" spans="1:8" ht="12.75">
      <c r="A396" s="112"/>
      <c r="B396" s="112"/>
      <c r="C396" s="112"/>
      <c r="D396" s="113"/>
      <c r="E396" s="113"/>
      <c r="F396" s="112"/>
      <c r="G396" s="112"/>
      <c r="H396" s="112"/>
    </row>
    <row r="397" spans="1:8" ht="12.75">
      <c r="A397" s="112"/>
      <c r="B397" s="112"/>
      <c r="C397" s="112"/>
      <c r="D397" s="113"/>
      <c r="E397" s="113"/>
      <c r="F397" s="112"/>
      <c r="G397" s="112"/>
      <c r="H397" s="112"/>
    </row>
    <row r="398" spans="1:8" ht="12.75">
      <c r="A398" s="112"/>
      <c r="B398" s="112"/>
      <c r="C398" s="112"/>
      <c r="D398" s="113"/>
      <c r="E398" s="113"/>
      <c r="F398" s="112"/>
      <c r="G398" s="112"/>
      <c r="H398" s="112"/>
    </row>
    <row r="399" spans="1:8" ht="12.75">
      <c r="A399" s="112"/>
      <c r="B399" s="112"/>
      <c r="C399" s="112"/>
      <c r="D399" s="113"/>
      <c r="E399" s="113"/>
      <c r="F399" s="112"/>
      <c r="G399" s="112"/>
      <c r="H399" s="112"/>
    </row>
    <row r="400" spans="1:8" ht="12.75">
      <c r="A400" s="112"/>
      <c r="B400" s="112"/>
      <c r="C400" s="112"/>
      <c r="D400" s="113"/>
      <c r="E400" s="113"/>
      <c r="F400" s="112"/>
      <c r="G400" s="112"/>
      <c r="H400" s="112"/>
    </row>
    <row r="401" spans="1:8" ht="12.75">
      <c r="A401" s="112"/>
      <c r="B401" s="112"/>
      <c r="C401" s="112"/>
      <c r="D401" s="113"/>
      <c r="E401" s="113"/>
      <c r="F401" s="112"/>
      <c r="G401" s="112"/>
      <c r="H401" s="112"/>
    </row>
    <row r="402" spans="1:8" ht="12.75">
      <c r="A402" s="112"/>
      <c r="B402" s="112"/>
      <c r="C402" s="112"/>
      <c r="D402" s="113"/>
      <c r="E402" s="113"/>
      <c r="F402" s="112"/>
      <c r="G402" s="112"/>
      <c r="H402" s="112"/>
    </row>
    <row r="403" spans="1:8" ht="12.75">
      <c r="A403" s="112"/>
      <c r="B403" s="112"/>
      <c r="C403" s="112"/>
      <c r="D403" s="113"/>
      <c r="E403" s="113"/>
      <c r="F403" s="112"/>
      <c r="G403" s="112"/>
      <c r="H403" s="112"/>
    </row>
    <row r="404" spans="1:8" ht="12.75">
      <c r="A404" s="112"/>
      <c r="B404" s="112"/>
      <c r="C404" s="112"/>
      <c r="D404" s="113"/>
      <c r="E404" s="113"/>
      <c r="F404" s="112"/>
      <c r="G404" s="112"/>
      <c r="H404" s="112"/>
    </row>
    <row r="405" spans="1:8" ht="12.75">
      <c r="A405" s="112"/>
      <c r="B405" s="112"/>
      <c r="C405" s="112"/>
      <c r="D405" s="113"/>
      <c r="E405" s="113"/>
      <c r="F405" s="112"/>
      <c r="G405" s="112"/>
      <c r="H405" s="112"/>
    </row>
    <row r="406" spans="1:8" ht="12.75">
      <c r="A406" s="112"/>
      <c r="B406" s="112"/>
      <c r="C406" s="112"/>
      <c r="D406" s="113"/>
      <c r="E406" s="113"/>
      <c r="F406" s="112"/>
      <c r="G406" s="112"/>
      <c r="H406" s="112"/>
    </row>
    <row r="407" spans="1:8" ht="12.75">
      <c r="A407" s="112"/>
      <c r="B407" s="112"/>
      <c r="C407" s="112"/>
      <c r="D407" s="113"/>
      <c r="E407" s="113"/>
      <c r="F407" s="112"/>
      <c r="G407" s="112"/>
      <c r="H407" s="112"/>
    </row>
    <row r="408" spans="1:8" ht="12.75">
      <c r="A408" s="112"/>
      <c r="B408" s="112"/>
      <c r="C408" s="112"/>
      <c r="D408" s="113"/>
      <c r="E408" s="113"/>
      <c r="F408" s="112"/>
      <c r="G408" s="112"/>
      <c r="H408" s="112"/>
    </row>
    <row r="409" spans="1:8" ht="12.75">
      <c r="A409" s="112"/>
      <c r="B409" s="112"/>
      <c r="C409" s="112"/>
      <c r="D409" s="113"/>
      <c r="E409" s="113"/>
      <c r="F409" s="112"/>
      <c r="G409" s="112"/>
      <c r="H409" s="112"/>
    </row>
    <row r="410" spans="1:8" ht="12.75">
      <c r="A410" s="112"/>
      <c r="B410" s="112"/>
      <c r="C410" s="112"/>
      <c r="D410" s="113"/>
      <c r="E410" s="113"/>
      <c r="F410" s="112"/>
      <c r="G410" s="112"/>
      <c r="H410" s="112"/>
    </row>
    <row r="411" spans="1:8" ht="12.75">
      <c r="A411" s="112"/>
      <c r="B411" s="112"/>
      <c r="C411" s="112"/>
      <c r="D411" s="113"/>
      <c r="E411" s="113"/>
      <c r="F411" s="112"/>
      <c r="G411" s="112"/>
      <c r="H411" s="112"/>
    </row>
    <row r="412" spans="1:8" ht="12.75">
      <c r="A412" s="112"/>
      <c r="B412" s="112"/>
      <c r="C412" s="112"/>
      <c r="D412" s="113"/>
      <c r="E412" s="113"/>
      <c r="F412" s="112"/>
      <c r="G412" s="112"/>
      <c r="H412" s="112"/>
    </row>
    <row r="413" spans="1:8" ht="12.75">
      <c r="A413" s="112"/>
      <c r="B413" s="112"/>
      <c r="C413" s="112"/>
      <c r="D413" s="113"/>
      <c r="E413" s="113"/>
      <c r="F413" s="112"/>
      <c r="G413" s="112"/>
      <c r="H413" s="112"/>
    </row>
    <row r="414" spans="1:8" ht="12.75">
      <c r="A414" s="112"/>
      <c r="B414" s="112"/>
      <c r="C414" s="112"/>
      <c r="D414" s="113"/>
      <c r="E414" s="113"/>
      <c r="F414" s="112"/>
      <c r="G414" s="112"/>
      <c r="H414" s="112"/>
    </row>
    <row r="415" spans="1:8" ht="12.75">
      <c r="A415" s="112"/>
      <c r="B415" s="112"/>
      <c r="C415" s="112"/>
      <c r="D415" s="113"/>
      <c r="E415" s="113"/>
      <c r="F415" s="112"/>
      <c r="G415" s="112"/>
      <c r="H415" s="112"/>
    </row>
    <row r="416" spans="1:8" ht="12.75">
      <c r="A416" s="112"/>
      <c r="B416" s="112"/>
      <c r="C416" s="112"/>
      <c r="D416" s="113"/>
      <c r="E416" s="113"/>
      <c r="F416" s="112"/>
      <c r="G416" s="112"/>
      <c r="H416" s="112"/>
    </row>
    <row r="417" spans="1:8" ht="12.75">
      <c r="A417" s="112"/>
      <c r="B417" s="112"/>
      <c r="C417" s="112"/>
      <c r="D417" s="113"/>
      <c r="E417" s="113"/>
      <c r="F417" s="112"/>
      <c r="G417" s="112"/>
      <c r="H417" s="112"/>
    </row>
    <row r="418" spans="1:8" ht="12.75">
      <c r="A418" s="112"/>
      <c r="B418" s="112"/>
      <c r="C418" s="112"/>
      <c r="D418" s="113"/>
      <c r="E418" s="113"/>
      <c r="F418" s="112"/>
      <c r="G418" s="112"/>
      <c r="H418" s="112"/>
    </row>
    <row r="419" spans="1:8" ht="12.75">
      <c r="A419" s="112"/>
      <c r="B419" s="112"/>
      <c r="C419" s="112"/>
      <c r="D419" s="113"/>
      <c r="E419" s="113"/>
      <c r="F419" s="112"/>
      <c r="G419" s="112"/>
      <c r="H419" s="112"/>
    </row>
    <row r="420" spans="1:8" ht="12.75">
      <c r="A420" s="112"/>
      <c r="B420" s="112"/>
      <c r="C420" s="112"/>
      <c r="D420" s="113"/>
      <c r="E420" s="113"/>
      <c r="F420" s="112"/>
      <c r="G420" s="112"/>
      <c r="H420" s="112"/>
    </row>
    <row r="421" spans="1:8" ht="12.75">
      <c r="A421" s="112"/>
      <c r="B421" s="112"/>
      <c r="C421" s="112"/>
      <c r="D421" s="113"/>
      <c r="E421" s="113"/>
      <c r="F421" s="112"/>
      <c r="G421" s="112"/>
      <c r="H421" s="112"/>
    </row>
    <row r="422" spans="1:8" ht="12.75">
      <c r="A422" s="112"/>
      <c r="B422" s="112"/>
      <c r="C422" s="112"/>
      <c r="D422" s="113"/>
      <c r="E422" s="113"/>
      <c r="F422" s="112"/>
      <c r="G422" s="112"/>
      <c r="H422" s="112"/>
    </row>
    <row r="423" spans="1:8" ht="12.75">
      <c r="A423" s="112"/>
      <c r="B423" s="112"/>
      <c r="C423" s="112"/>
      <c r="D423" s="113"/>
      <c r="E423" s="113"/>
      <c r="F423" s="112"/>
      <c r="G423" s="112"/>
      <c r="H423" s="112"/>
    </row>
    <row r="424" spans="1:8" ht="12.75">
      <c r="A424" s="112"/>
      <c r="B424" s="112"/>
      <c r="C424" s="112"/>
      <c r="D424" s="113"/>
      <c r="E424" s="113"/>
      <c r="F424" s="112"/>
      <c r="G424" s="112"/>
      <c r="H424" s="112"/>
    </row>
    <row r="425" spans="1:8" ht="12.75">
      <c r="A425" s="112"/>
      <c r="B425" s="112"/>
      <c r="C425" s="112"/>
      <c r="D425" s="113"/>
      <c r="E425" s="113"/>
      <c r="F425" s="112"/>
      <c r="G425" s="112"/>
      <c r="H425" s="112"/>
    </row>
    <row r="426" spans="1:8" ht="12.75">
      <c r="A426" s="112"/>
      <c r="B426" s="112"/>
      <c r="C426" s="112"/>
      <c r="D426" s="113"/>
      <c r="E426" s="113"/>
      <c r="F426" s="112"/>
      <c r="G426" s="112"/>
      <c r="H426" s="112"/>
    </row>
    <row r="427" spans="1:8" ht="12.75">
      <c r="A427" s="112"/>
      <c r="B427" s="112"/>
      <c r="C427" s="112"/>
      <c r="D427" s="113"/>
      <c r="E427" s="113"/>
      <c r="F427" s="112"/>
      <c r="G427" s="112"/>
      <c r="H427" s="112"/>
    </row>
    <row r="428" spans="1:8" ht="12.75">
      <c r="A428" s="112"/>
      <c r="B428" s="112"/>
      <c r="C428" s="112"/>
      <c r="D428" s="113"/>
      <c r="E428" s="113"/>
      <c r="F428" s="112"/>
      <c r="G428" s="112"/>
      <c r="H428" s="112"/>
    </row>
    <row r="429" spans="1:8" ht="12.75">
      <c r="A429" s="112"/>
      <c r="B429" s="112"/>
      <c r="C429" s="112"/>
      <c r="D429" s="113"/>
      <c r="E429" s="113"/>
      <c r="F429" s="112"/>
      <c r="G429" s="112"/>
      <c r="H429" s="112"/>
    </row>
    <row r="430" spans="1:8" ht="12.75">
      <c r="A430" s="112"/>
      <c r="B430" s="112"/>
      <c r="C430" s="112"/>
      <c r="D430" s="113"/>
      <c r="E430" s="113"/>
      <c r="F430" s="112"/>
      <c r="G430" s="112"/>
      <c r="H430" s="112"/>
    </row>
    <row r="431" spans="1:8" ht="12.75">
      <c r="A431" s="112"/>
      <c r="B431" s="112"/>
      <c r="C431" s="112"/>
      <c r="D431" s="113"/>
      <c r="E431" s="113"/>
      <c r="F431" s="112"/>
      <c r="G431" s="112"/>
      <c r="H431" s="112"/>
    </row>
    <row r="432" spans="1:8" ht="12.75">
      <c r="A432" s="112"/>
      <c r="B432" s="112"/>
      <c r="C432" s="112"/>
      <c r="D432" s="113"/>
      <c r="E432" s="113"/>
      <c r="F432" s="112"/>
      <c r="G432" s="112"/>
      <c r="H432" s="112"/>
    </row>
    <row r="433" spans="1:8" ht="12.75">
      <c r="A433" s="112"/>
      <c r="B433" s="112"/>
      <c r="C433" s="112"/>
      <c r="D433" s="113"/>
      <c r="E433" s="113"/>
      <c r="F433" s="112"/>
      <c r="G433" s="112"/>
      <c r="H433" s="112"/>
    </row>
    <row r="434" spans="1:8" ht="12.75">
      <c r="A434" s="112"/>
      <c r="B434" s="112"/>
      <c r="C434" s="112"/>
      <c r="D434" s="113"/>
      <c r="E434" s="113"/>
      <c r="F434" s="112"/>
      <c r="G434" s="112"/>
      <c r="H434" s="112"/>
    </row>
    <row r="435" spans="1:8" ht="12.75">
      <c r="A435" s="112"/>
      <c r="B435" s="112"/>
      <c r="C435" s="112"/>
      <c r="D435" s="113"/>
      <c r="E435" s="113"/>
      <c r="F435" s="112"/>
      <c r="G435" s="112"/>
      <c r="H435" s="112"/>
    </row>
    <row r="436" spans="1:8" ht="12.75">
      <c r="A436" s="112"/>
      <c r="B436" s="112"/>
      <c r="C436" s="112"/>
      <c r="D436" s="113"/>
      <c r="E436" s="113"/>
      <c r="F436" s="112"/>
      <c r="G436" s="112"/>
      <c r="H436" s="112"/>
    </row>
    <row r="437" spans="1:8" ht="12.75">
      <c r="A437" s="112"/>
      <c r="B437" s="112"/>
      <c r="C437" s="112"/>
      <c r="D437" s="113"/>
      <c r="E437" s="113"/>
      <c r="F437" s="112"/>
      <c r="G437" s="112"/>
      <c r="H437" s="112"/>
    </row>
    <row r="438" spans="1:8" ht="12.75">
      <c r="A438" s="112"/>
      <c r="B438" s="112"/>
      <c r="C438" s="112"/>
      <c r="D438" s="113"/>
      <c r="E438" s="113"/>
      <c r="F438" s="112"/>
      <c r="G438" s="112"/>
      <c r="H438" s="112"/>
    </row>
    <row r="439" spans="1:8" ht="12.75">
      <c r="A439" s="112"/>
      <c r="B439" s="112"/>
      <c r="C439" s="112"/>
      <c r="D439" s="113"/>
      <c r="E439" s="113"/>
      <c r="F439" s="112"/>
      <c r="G439" s="112"/>
      <c r="H439" s="112"/>
    </row>
    <row r="440" spans="1:8" ht="12.75">
      <c r="A440" s="112"/>
      <c r="B440" s="112"/>
      <c r="C440" s="112"/>
      <c r="D440" s="113"/>
      <c r="E440" s="113"/>
      <c r="F440" s="112"/>
      <c r="G440" s="112"/>
      <c r="H440" s="112"/>
    </row>
    <row r="441" spans="1:8" ht="12.75">
      <c r="A441" s="112"/>
      <c r="B441" s="112"/>
      <c r="C441" s="112"/>
      <c r="D441" s="113"/>
      <c r="E441" s="113"/>
      <c r="F441" s="112"/>
      <c r="G441" s="112"/>
      <c r="H441" s="112"/>
    </row>
    <row r="442" spans="1:8" ht="12.75">
      <c r="A442" s="112"/>
      <c r="B442" s="112"/>
      <c r="C442" s="112"/>
      <c r="D442" s="113"/>
      <c r="E442" s="113"/>
      <c r="F442" s="112"/>
      <c r="G442" s="112"/>
      <c r="H442" s="112"/>
    </row>
    <row r="443" spans="1:8" ht="12.75">
      <c r="A443" s="112"/>
      <c r="B443" s="112"/>
      <c r="C443" s="112"/>
      <c r="D443" s="113"/>
      <c r="E443" s="113"/>
      <c r="F443" s="112"/>
      <c r="G443" s="112"/>
      <c r="H443" s="112"/>
    </row>
    <row r="444" spans="1:8" ht="12.75">
      <c r="A444" s="112"/>
      <c r="B444" s="112"/>
      <c r="C444" s="112"/>
      <c r="D444" s="113"/>
      <c r="E444" s="113"/>
      <c r="F444" s="112"/>
      <c r="G444" s="112"/>
      <c r="H444" s="112"/>
    </row>
    <row r="445" spans="1:8" ht="12.75">
      <c r="A445" s="112"/>
      <c r="B445" s="112"/>
      <c r="C445" s="112"/>
      <c r="D445" s="113"/>
      <c r="E445" s="113"/>
      <c r="F445" s="112"/>
      <c r="G445" s="112"/>
      <c r="H445" s="112"/>
    </row>
    <row r="446" spans="1:8" ht="12.75">
      <c r="A446" s="112"/>
      <c r="B446" s="112"/>
      <c r="C446" s="112"/>
      <c r="D446" s="113"/>
      <c r="E446" s="113"/>
      <c r="F446" s="112"/>
      <c r="G446" s="112"/>
      <c r="H446" s="112"/>
    </row>
    <row r="447" spans="1:8" ht="12.75">
      <c r="A447" s="112"/>
      <c r="B447" s="112"/>
      <c r="C447" s="112"/>
      <c r="D447" s="113"/>
      <c r="E447" s="113"/>
      <c r="F447" s="112"/>
      <c r="G447" s="112"/>
      <c r="H447" s="112"/>
    </row>
    <row r="448" spans="1:8" ht="12.75">
      <c r="A448" s="112"/>
      <c r="B448" s="112"/>
      <c r="C448" s="112"/>
      <c r="D448" s="113"/>
      <c r="E448" s="113"/>
      <c r="F448" s="112"/>
      <c r="G448" s="112"/>
      <c r="H448" s="112"/>
    </row>
    <row r="449" spans="1:8" ht="12.75">
      <c r="A449" s="112"/>
      <c r="B449" s="112"/>
      <c r="C449" s="112"/>
      <c r="D449" s="113"/>
      <c r="E449" s="113"/>
      <c r="F449" s="112"/>
      <c r="G449" s="112"/>
      <c r="H449" s="112"/>
    </row>
    <row r="450" spans="1:8" ht="12.75">
      <c r="A450" s="112"/>
      <c r="B450" s="112"/>
      <c r="C450" s="112"/>
      <c r="D450" s="113"/>
      <c r="E450" s="113"/>
      <c r="F450" s="112"/>
      <c r="G450" s="112"/>
      <c r="H450" s="112"/>
    </row>
    <row r="451" spans="1:8" ht="12.75">
      <c r="A451" s="112"/>
      <c r="B451" s="112"/>
      <c r="C451" s="112"/>
      <c r="D451" s="113"/>
      <c r="E451" s="113"/>
      <c r="F451" s="112"/>
      <c r="G451" s="112"/>
      <c r="H451" s="112"/>
    </row>
    <row r="452" spans="1:8" ht="12.75">
      <c r="A452" s="112"/>
      <c r="B452" s="112"/>
      <c r="C452" s="112"/>
      <c r="D452" s="113"/>
      <c r="E452" s="113"/>
      <c r="F452" s="112"/>
      <c r="G452" s="112"/>
      <c r="H452" s="112"/>
    </row>
    <row r="453" spans="1:8" ht="12.75">
      <c r="A453" s="112"/>
      <c r="B453" s="112"/>
      <c r="C453" s="112"/>
      <c r="D453" s="113"/>
      <c r="E453" s="113"/>
      <c r="F453" s="112"/>
      <c r="G453" s="112"/>
      <c r="H453" s="112"/>
    </row>
    <row r="454" spans="1:8" ht="12.75">
      <c r="A454" s="112"/>
      <c r="B454" s="112"/>
      <c r="C454" s="112"/>
      <c r="D454" s="113"/>
      <c r="E454" s="113"/>
      <c r="F454" s="112"/>
      <c r="G454" s="112"/>
      <c r="H454" s="112"/>
    </row>
    <row r="455" spans="1:8" ht="12.75">
      <c r="A455" s="112"/>
      <c r="B455" s="112"/>
      <c r="C455" s="112"/>
      <c r="D455" s="113"/>
      <c r="E455" s="113"/>
      <c r="F455" s="112"/>
      <c r="G455" s="112"/>
      <c r="H455" s="112"/>
    </row>
    <row r="456" spans="1:8" ht="12.75">
      <c r="A456" s="112"/>
      <c r="B456" s="112"/>
      <c r="C456" s="112"/>
      <c r="D456" s="113"/>
      <c r="E456" s="113"/>
      <c r="F456" s="112"/>
      <c r="G456" s="112"/>
      <c r="H456" s="112"/>
    </row>
    <row r="457" spans="1:8" ht="12.75">
      <c r="A457" s="112"/>
      <c r="B457" s="112"/>
      <c r="C457" s="112"/>
      <c r="D457" s="113"/>
      <c r="E457" s="113"/>
      <c r="F457" s="112"/>
      <c r="G457" s="112"/>
      <c r="H457" s="112"/>
    </row>
    <row r="458" spans="1:8" ht="12.75">
      <c r="A458" s="112"/>
      <c r="B458" s="112"/>
      <c r="C458" s="112"/>
      <c r="D458" s="113"/>
      <c r="E458" s="113"/>
      <c r="F458" s="112"/>
      <c r="G458" s="112"/>
      <c r="H458" s="112"/>
    </row>
    <row r="459" spans="1:8" ht="12.75">
      <c r="A459" s="112"/>
      <c r="B459" s="112"/>
      <c r="C459" s="112"/>
      <c r="D459" s="113"/>
      <c r="E459" s="113"/>
      <c r="F459" s="112"/>
      <c r="G459" s="112"/>
      <c r="H459" s="112"/>
    </row>
    <row r="460" spans="1:8" ht="12.75">
      <c r="A460" s="112"/>
      <c r="B460" s="112"/>
      <c r="C460" s="112"/>
      <c r="D460" s="113"/>
      <c r="E460" s="113"/>
      <c r="F460" s="112"/>
      <c r="G460" s="112"/>
      <c r="H460" s="112"/>
    </row>
    <row r="461" spans="1:8" ht="12.75">
      <c r="A461" s="112"/>
      <c r="B461" s="112"/>
      <c r="C461" s="112"/>
      <c r="D461" s="113"/>
      <c r="E461" s="113"/>
      <c r="F461" s="112"/>
      <c r="G461" s="112"/>
      <c r="H461" s="112"/>
    </row>
    <row r="462" spans="1:8" ht="12.75">
      <c r="A462" s="112"/>
      <c r="B462" s="112"/>
      <c r="C462" s="112"/>
      <c r="D462" s="113"/>
      <c r="E462" s="113"/>
      <c r="F462" s="112"/>
      <c r="G462" s="112"/>
      <c r="H462" s="112"/>
    </row>
    <row r="463" spans="1:8" ht="12.75">
      <c r="A463" s="112"/>
      <c r="B463" s="112"/>
      <c r="C463" s="112"/>
      <c r="D463" s="113"/>
      <c r="E463" s="113"/>
      <c r="F463" s="112"/>
      <c r="G463" s="112"/>
      <c r="H463" s="112"/>
    </row>
    <row r="464" spans="1:8" ht="12.75">
      <c r="A464" s="112"/>
      <c r="B464" s="112"/>
      <c r="C464" s="112"/>
      <c r="D464" s="113"/>
      <c r="E464" s="113"/>
      <c r="F464" s="112"/>
      <c r="G464" s="112"/>
      <c r="H464" s="112"/>
    </row>
    <row r="465" spans="1:8" ht="12.75">
      <c r="A465" s="112"/>
      <c r="B465" s="112"/>
      <c r="C465" s="112"/>
      <c r="D465" s="113"/>
      <c r="E465" s="113"/>
      <c r="F465" s="112"/>
      <c r="G465" s="112"/>
      <c r="H465" s="112"/>
    </row>
    <row r="466" spans="1:8" ht="12.75">
      <c r="A466" s="112"/>
      <c r="B466" s="112"/>
      <c r="C466" s="112"/>
      <c r="D466" s="113"/>
      <c r="E466" s="113"/>
      <c r="F466" s="112"/>
      <c r="G466" s="112"/>
      <c r="H466" s="112"/>
    </row>
    <row r="467" spans="1:8" ht="12.75">
      <c r="A467" s="112"/>
      <c r="B467" s="112"/>
      <c r="C467" s="112"/>
      <c r="D467" s="113"/>
      <c r="E467" s="113"/>
      <c r="F467" s="112"/>
      <c r="G467" s="112"/>
      <c r="H467" s="112"/>
    </row>
    <row r="468" spans="1:8" ht="12.75">
      <c r="A468" s="112"/>
      <c r="B468" s="112"/>
      <c r="C468" s="112"/>
      <c r="D468" s="113"/>
      <c r="E468" s="113"/>
      <c r="F468" s="112"/>
      <c r="G468" s="112"/>
      <c r="H468" s="112"/>
    </row>
    <row r="469" spans="1:8" ht="12.75">
      <c r="A469" s="112"/>
      <c r="B469" s="112"/>
      <c r="C469" s="112"/>
      <c r="D469" s="113"/>
      <c r="E469" s="113"/>
      <c r="F469" s="112"/>
      <c r="G469" s="112"/>
      <c r="H469" s="112"/>
    </row>
    <row r="470" spans="1:8" ht="12.75">
      <c r="A470" s="112"/>
      <c r="B470" s="112"/>
      <c r="C470" s="112"/>
      <c r="D470" s="113"/>
      <c r="E470" s="113"/>
      <c r="F470" s="112"/>
      <c r="G470" s="112"/>
      <c r="H470" s="112"/>
    </row>
    <row r="471" spans="1:8" ht="12.75">
      <c r="A471" s="112"/>
      <c r="B471" s="112"/>
      <c r="C471" s="112"/>
      <c r="D471" s="113"/>
      <c r="E471" s="113"/>
      <c r="F471" s="112"/>
      <c r="G471" s="112"/>
      <c r="H471" s="112"/>
    </row>
    <row r="472" spans="1:8" ht="12.75">
      <c r="A472" s="112"/>
      <c r="B472" s="112"/>
      <c r="C472" s="112"/>
      <c r="D472" s="113"/>
      <c r="E472" s="113"/>
      <c r="F472" s="112"/>
      <c r="G472" s="112"/>
      <c r="H472" s="112"/>
    </row>
    <row r="473" spans="1:8" ht="12.75">
      <c r="A473" s="112"/>
      <c r="B473" s="112"/>
      <c r="C473" s="112"/>
      <c r="D473" s="113"/>
      <c r="E473" s="113"/>
      <c r="F473" s="112"/>
      <c r="G473" s="112"/>
      <c r="H473" s="112"/>
    </row>
    <row r="474" spans="1:8" ht="12.75">
      <c r="A474" s="112"/>
      <c r="B474" s="112"/>
      <c r="C474" s="112"/>
      <c r="D474" s="113"/>
      <c r="E474" s="113"/>
      <c r="F474" s="112"/>
      <c r="G474" s="112"/>
      <c r="H474" s="112"/>
    </row>
    <row r="475" spans="1:8" ht="12.75">
      <c r="A475" s="112"/>
      <c r="B475" s="112"/>
      <c r="C475" s="112"/>
      <c r="D475" s="113"/>
      <c r="E475" s="113"/>
      <c r="F475" s="112"/>
      <c r="G475" s="112"/>
      <c r="H475" s="112"/>
    </row>
    <row r="476" spans="1:8" ht="12.75">
      <c r="A476" s="112"/>
      <c r="B476" s="112"/>
      <c r="C476" s="112"/>
      <c r="D476" s="113"/>
      <c r="E476" s="113"/>
      <c r="F476" s="112"/>
      <c r="G476" s="112"/>
      <c r="H476" s="112"/>
    </row>
    <row r="477" spans="1:8" ht="12.75">
      <c r="A477" s="112"/>
      <c r="B477" s="112"/>
      <c r="C477" s="112"/>
      <c r="D477" s="113"/>
      <c r="E477" s="113"/>
      <c r="F477" s="112"/>
      <c r="G477" s="112"/>
      <c r="H477" s="112"/>
    </row>
    <row r="478" spans="1:8" ht="12.75">
      <c r="A478" s="112"/>
      <c r="B478" s="112"/>
      <c r="C478" s="112"/>
      <c r="D478" s="113"/>
      <c r="E478" s="113"/>
      <c r="F478" s="112"/>
      <c r="G478" s="112"/>
      <c r="H478" s="112"/>
    </row>
    <row r="479" spans="1:8" ht="12.75">
      <c r="A479" s="112"/>
      <c r="B479" s="112"/>
      <c r="C479" s="112"/>
      <c r="D479" s="113"/>
      <c r="E479" s="113"/>
      <c r="F479" s="112"/>
      <c r="G479" s="112"/>
      <c r="H479" s="112"/>
    </row>
    <row r="480" spans="1:8" ht="12.75">
      <c r="A480" s="112"/>
      <c r="B480" s="112"/>
      <c r="C480" s="112"/>
      <c r="D480" s="113"/>
      <c r="E480" s="113"/>
      <c r="F480" s="112"/>
      <c r="G480" s="112"/>
      <c r="H480" s="112"/>
    </row>
    <row r="481" spans="1:8" ht="12.75">
      <c r="A481" s="112"/>
      <c r="B481" s="112"/>
      <c r="C481" s="112"/>
      <c r="D481" s="113"/>
      <c r="E481" s="113"/>
      <c r="F481" s="112"/>
      <c r="G481" s="112"/>
      <c r="H481" s="112"/>
    </row>
    <row r="482" spans="1:8" ht="12.75">
      <c r="A482" s="112"/>
      <c r="B482" s="112"/>
      <c r="C482" s="112"/>
      <c r="D482" s="113"/>
      <c r="E482" s="113"/>
      <c r="F482" s="112"/>
      <c r="G482" s="112"/>
      <c r="H482" s="112"/>
    </row>
    <row r="483" spans="1:8" ht="12.75">
      <c r="A483" s="112"/>
      <c r="B483" s="112"/>
      <c r="C483" s="112"/>
      <c r="D483" s="113"/>
      <c r="E483" s="113"/>
      <c r="F483" s="112"/>
      <c r="G483" s="112"/>
      <c r="H483" s="112"/>
    </row>
    <row r="484" spans="1:8" ht="12.75">
      <c r="A484" s="112"/>
      <c r="B484" s="112"/>
      <c r="C484" s="112"/>
      <c r="D484" s="113"/>
      <c r="E484" s="113"/>
      <c r="F484" s="112"/>
      <c r="G484" s="112"/>
      <c r="H484" s="112"/>
    </row>
    <row r="485" spans="1:8" ht="12.75">
      <c r="A485" s="112"/>
      <c r="B485" s="112"/>
      <c r="C485" s="112"/>
      <c r="D485" s="113"/>
      <c r="E485" s="113"/>
      <c r="F485" s="112"/>
      <c r="G485" s="112"/>
      <c r="H485" s="112"/>
    </row>
    <row r="486" spans="1:8" ht="12.75">
      <c r="A486" s="112"/>
      <c r="B486" s="112"/>
      <c r="C486" s="112"/>
      <c r="D486" s="113"/>
      <c r="E486" s="113"/>
      <c r="F486" s="112"/>
      <c r="G486" s="112"/>
      <c r="H486" s="112"/>
    </row>
    <row r="487" spans="1:8" ht="12.75">
      <c r="A487" s="112"/>
      <c r="B487" s="112"/>
      <c r="C487" s="112"/>
      <c r="D487" s="113"/>
      <c r="E487" s="113"/>
      <c r="F487" s="112"/>
      <c r="G487" s="112"/>
      <c r="H487" s="112"/>
    </row>
    <row r="488" spans="1:8" ht="12.75">
      <c r="A488" s="112"/>
      <c r="B488" s="112"/>
      <c r="C488" s="112"/>
      <c r="D488" s="113"/>
      <c r="E488" s="113"/>
      <c r="F488" s="112"/>
      <c r="G488" s="112"/>
      <c r="H488" s="112"/>
    </row>
    <row r="489" spans="1:8" ht="12.75">
      <c r="A489" s="112"/>
      <c r="B489" s="112"/>
      <c r="C489" s="112"/>
      <c r="D489" s="113"/>
      <c r="E489" s="113"/>
      <c r="F489" s="112"/>
      <c r="G489" s="112"/>
      <c r="H489" s="112"/>
    </row>
    <row r="490" spans="1:8" ht="12.75">
      <c r="A490" s="112"/>
      <c r="B490" s="112"/>
      <c r="C490" s="112"/>
      <c r="D490" s="113"/>
      <c r="E490" s="113"/>
      <c r="F490" s="112"/>
      <c r="G490" s="112"/>
      <c r="H490" s="112"/>
    </row>
    <row r="491" spans="1:8" ht="12.75">
      <c r="A491" s="112"/>
      <c r="B491" s="112"/>
      <c r="C491" s="112"/>
      <c r="D491" s="113"/>
      <c r="E491" s="113"/>
      <c r="F491" s="112"/>
      <c r="G491" s="112"/>
      <c r="H491" s="112"/>
    </row>
    <row r="492" spans="1:8" ht="12.75">
      <c r="A492" s="112"/>
      <c r="B492" s="112"/>
      <c r="C492" s="112"/>
      <c r="D492" s="113"/>
      <c r="E492" s="113"/>
      <c r="F492" s="112"/>
      <c r="G492" s="112"/>
      <c r="H492" s="112"/>
    </row>
    <row r="493" spans="1:8" ht="12.75">
      <c r="A493" s="112"/>
      <c r="B493" s="112"/>
      <c r="C493" s="112"/>
      <c r="D493" s="113"/>
      <c r="E493" s="113"/>
      <c r="F493" s="112"/>
      <c r="G493" s="112"/>
      <c r="H493" s="112"/>
    </row>
    <row r="494" spans="1:8" ht="12.75">
      <c r="A494" s="112"/>
      <c r="B494" s="112"/>
      <c r="C494" s="112"/>
      <c r="D494" s="113"/>
      <c r="E494" s="113"/>
      <c r="F494" s="112"/>
      <c r="G494" s="112"/>
      <c r="H494" s="112"/>
    </row>
    <row r="495" spans="1:8" ht="12.75">
      <c r="A495" s="112"/>
      <c r="B495" s="112"/>
      <c r="C495" s="112"/>
      <c r="D495" s="113"/>
      <c r="E495" s="113"/>
      <c r="F495" s="112"/>
      <c r="G495" s="112"/>
      <c r="H495" s="112"/>
    </row>
    <row r="496" spans="1:8" ht="12.75">
      <c r="A496" s="112"/>
      <c r="B496" s="112"/>
      <c r="C496" s="112"/>
      <c r="D496" s="113"/>
      <c r="E496" s="113"/>
      <c r="F496" s="112"/>
      <c r="G496" s="112"/>
      <c r="H496" s="112"/>
    </row>
    <row r="497" spans="1:8" ht="12.75">
      <c r="A497" s="112"/>
      <c r="B497" s="112"/>
      <c r="C497" s="112"/>
      <c r="D497" s="113"/>
      <c r="E497" s="113"/>
      <c r="F497" s="112"/>
      <c r="G497" s="112"/>
      <c r="H497" s="112"/>
    </row>
    <row r="498" spans="1:8" ht="12.75">
      <c r="A498" s="112"/>
      <c r="B498" s="112"/>
      <c r="C498" s="112"/>
      <c r="D498" s="113"/>
      <c r="E498" s="113"/>
      <c r="F498" s="112"/>
      <c r="G498" s="112"/>
      <c r="H498" s="112"/>
    </row>
    <row r="499" spans="1:8" ht="12.75">
      <c r="A499" s="112"/>
      <c r="B499" s="112"/>
      <c r="C499" s="112"/>
      <c r="D499" s="113"/>
      <c r="E499" s="113"/>
      <c r="F499" s="112"/>
      <c r="G499" s="112"/>
      <c r="H499" s="112"/>
    </row>
    <row r="500" spans="1:8" ht="12.75">
      <c r="A500" s="112"/>
      <c r="B500" s="112"/>
      <c r="C500" s="112"/>
      <c r="D500" s="113"/>
      <c r="E500" s="113"/>
      <c r="F500" s="112"/>
      <c r="G500" s="112"/>
      <c r="H500" s="112"/>
    </row>
    <row r="501" spans="1:8" ht="12.75">
      <c r="A501" s="112"/>
      <c r="B501" s="112"/>
      <c r="C501" s="112"/>
      <c r="D501" s="113"/>
      <c r="E501" s="113"/>
      <c r="F501" s="112"/>
      <c r="G501" s="112"/>
      <c r="H501" s="112"/>
    </row>
    <row r="502" spans="1:8" ht="12.75">
      <c r="A502" s="112"/>
      <c r="B502" s="112"/>
      <c r="C502" s="112"/>
      <c r="D502" s="113"/>
      <c r="E502" s="113"/>
      <c r="F502" s="112"/>
      <c r="G502" s="112"/>
      <c r="H502" s="112"/>
    </row>
    <row r="503" spans="1:8" ht="12.75">
      <c r="A503" s="112"/>
      <c r="B503" s="112"/>
      <c r="C503" s="112"/>
      <c r="D503" s="113"/>
      <c r="E503" s="113"/>
      <c r="F503" s="112"/>
      <c r="G503" s="112"/>
      <c r="H503" s="112"/>
    </row>
    <row r="504" spans="1:8" ht="12.75">
      <c r="A504" s="112"/>
      <c r="B504" s="112"/>
      <c r="C504" s="112"/>
      <c r="D504" s="113"/>
      <c r="E504" s="113"/>
      <c r="F504" s="112"/>
      <c r="G504" s="112"/>
      <c r="H504" s="112"/>
    </row>
    <row r="505" spans="1:8" ht="12.75">
      <c r="A505" s="112"/>
      <c r="B505" s="112"/>
      <c r="C505" s="112"/>
      <c r="D505" s="113"/>
      <c r="E505" s="113"/>
      <c r="F505" s="112"/>
      <c r="G505" s="112"/>
      <c r="H505" s="112"/>
    </row>
    <row r="506" spans="1:8" ht="12.75">
      <c r="A506" s="112"/>
      <c r="B506" s="112"/>
      <c r="C506" s="112"/>
      <c r="D506" s="113"/>
      <c r="E506" s="113"/>
      <c r="F506" s="112"/>
      <c r="G506" s="112"/>
      <c r="H506" s="112"/>
    </row>
    <row r="507" spans="1:8" ht="12.75">
      <c r="A507" s="112"/>
      <c r="B507" s="112"/>
      <c r="C507" s="112"/>
      <c r="D507" s="113"/>
      <c r="E507" s="113"/>
      <c r="F507" s="112"/>
      <c r="G507" s="112"/>
      <c r="H507" s="112"/>
    </row>
    <row r="508" spans="1:8" ht="12.75">
      <c r="A508" s="112"/>
      <c r="B508" s="112"/>
      <c r="C508" s="112"/>
      <c r="D508" s="113"/>
      <c r="E508" s="113"/>
      <c r="F508" s="112"/>
      <c r="G508" s="112"/>
      <c r="H508" s="112"/>
    </row>
    <row r="509" spans="1:8" ht="12.75">
      <c r="A509" s="112"/>
      <c r="B509" s="112"/>
      <c r="C509" s="112"/>
      <c r="D509" s="113"/>
      <c r="E509" s="113"/>
      <c r="F509" s="112"/>
      <c r="G509" s="112"/>
      <c r="H509" s="112"/>
    </row>
    <row r="510" spans="1:8" ht="12.75">
      <c r="A510" s="112"/>
      <c r="B510" s="112"/>
      <c r="C510" s="112"/>
      <c r="D510" s="113"/>
      <c r="E510" s="113"/>
      <c r="F510" s="112"/>
      <c r="G510" s="112"/>
      <c r="H510" s="112"/>
    </row>
    <row r="511" spans="1:8" ht="12.75">
      <c r="A511" s="112"/>
      <c r="B511" s="112"/>
      <c r="C511" s="112"/>
      <c r="D511" s="113"/>
      <c r="E511" s="113"/>
      <c r="F511" s="112"/>
      <c r="G511" s="112"/>
      <c r="H511" s="112"/>
    </row>
    <row r="512" spans="1:8" ht="12.75">
      <c r="A512" s="112"/>
      <c r="B512" s="112"/>
      <c r="C512" s="112"/>
      <c r="D512" s="113"/>
      <c r="E512" s="113"/>
      <c r="F512" s="112"/>
      <c r="G512" s="112"/>
      <c r="H512" s="112"/>
    </row>
    <row r="513" spans="1:8" ht="12.75">
      <c r="A513" s="112"/>
      <c r="B513" s="112"/>
      <c r="C513" s="112"/>
      <c r="D513" s="113"/>
      <c r="E513" s="113"/>
      <c r="F513" s="112"/>
      <c r="G513" s="112"/>
      <c r="H513" s="112"/>
    </row>
    <row r="514" spans="1:8" ht="12.75">
      <c r="A514" s="112"/>
      <c r="B514" s="112"/>
      <c r="C514" s="112"/>
      <c r="D514" s="113"/>
      <c r="E514" s="113"/>
      <c r="F514" s="112"/>
      <c r="G514" s="112"/>
      <c r="H514" s="112"/>
    </row>
    <row r="515" spans="1:8" ht="12.75">
      <c r="A515" s="112"/>
      <c r="B515" s="112"/>
      <c r="C515" s="112"/>
      <c r="D515" s="113"/>
      <c r="E515" s="113"/>
      <c r="F515" s="112"/>
      <c r="G515" s="112"/>
      <c r="H515" s="112"/>
    </row>
    <row r="516" spans="1:8" ht="12.75">
      <c r="A516" s="112"/>
      <c r="B516" s="112"/>
      <c r="C516" s="112"/>
      <c r="D516" s="113"/>
      <c r="E516" s="113"/>
      <c r="F516" s="112"/>
      <c r="G516" s="112"/>
      <c r="H516" s="112"/>
    </row>
    <row r="517" spans="1:8" ht="12.75">
      <c r="A517" s="112"/>
      <c r="B517" s="112"/>
      <c r="C517" s="112"/>
      <c r="D517" s="113"/>
      <c r="E517" s="113"/>
      <c r="F517" s="112"/>
      <c r="G517" s="112"/>
      <c r="H517" s="112"/>
    </row>
    <row r="518" spans="1:8" ht="12.75">
      <c r="A518" s="112"/>
      <c r="B518" s="112"/>
      <c r="C518" s="112"/>
      <c r="D518" s="113"/>
      <c r="E518" s="113"/>
      <c r="F518" s="112"/>
      <c r="G518" s="112"/>
      <c r="H518" s="112"/>
    </row>
    <row r="519" spans="1:8" ht="12.75">
      <c r="A519" s="112"/>
      <c r="B519" s="112"/>
      <c r="C519" s="112"/>
      <c r="D519" s="113"/>
      <c r="E519" s="113"/>
      <c r="F519" s="112"/>
      <c r="G519" s="112"/>
      <c r="H519" s="112"/>
    </row>
    <row r="520" spans="1:8" ht="12.75">
      <c r="A520" s="112"/>
      <c r="B520" s="112"/>
      <c r="C520" s="112"/>
      <c r="D520" s="113"/>
      <c r="E520" s="113"/>
      <c r="F520" s="112"/>
      <c r="G520" s="112"/>
      <c r="H520" s="112"/>
    </row>
    <row r="521" spans="1:8" ht="12.75">
      <c r="A521" s="112"/>
      <c r="B521" s="112"/>
      <c r="C521" s="112"/>
      <c r="D521" s="113"/>
      <c r="E521" s="113"/>
      <c r="F521" s="112"/>
      <c r="G521" s="112"/>
      <c r="H521" s="112"/>
    </row>
    <row r="522" spans="1:8" ht="12.75">
      <c r="A522" s="112"/>
      <c r="B522" s="112"/>
      <c r="C522" s="112"/>
      <c r="D522" s="113"/>
      <c r="E522" s="113"/>
      <c r="F522" s="112"/>
      <c r="G522" s="112"/>
      <c r="H522" s="112"/>
    </row>
    <row r="523" spans="1:8" ht="12.75">
      <c r="A523" s="112"/>
      <c r="B523" s="112"/>
      <c r="C523" s="112"/>
      <c r="D523" s="113"/>
      <c r="E523" s="113"/>
      <c r="F523" s="112"/>
      <c r="G523" s="112"/>
      <c r="H523" s="112"/>
    </row>
    <row r="524" spans="1:8" ht="12.75">
      <c r="A524" s="112"/>
      <c r="B524" s="112"/>
      <c r="C524" s="112"/>
      <c r="D524" s="113"/>
      <c r="E524" s="113"/>
      <c r="F524" s="112"/>
      <c r="G524" s="112"/>
      <c r="H524" s="112"/>
    </row>
    <row r="525" spans="1:8" ht="12.75">
      <c r="A525" s="112"/>
      <c r="B525" s="112"/>
      <c r="C525" s="112"/>
      <c r="D525" s="113"/>
      <c r="E525" s="113"/>
      <c r="F525" s="112"/>
      <c r="G525" s="112"/>
      <c r="H525" s="112"/>
    </row>
    <row r="526" spans="1:8" ht="12.75">
      <c r="A526" s="112"/>
      <c r="B526" s="112"/>
      <c r="C526" s="112"/>
      <c r="D526" s="113"/>
      <c r="E526" s="113"/>
      <c r="F526" s="112"/>
      <c r="G526" s="112"/>
      <c r="H526" s="112"/>
    </row>
    <row r="527" spans="1:8" ht="12.75">
      <c r="A527" s="112"/>
      <c r="B527" s="112"/>
      <c r="C527" s="112"/>
      <c r="D527" s="113"/>
      <c r="E527" s="113"/>
      <c r="F527" s="112"/>
      <c r="G527" s="112"/>
      <c r="H527" s="112"/>
    </row>
    <row r="528" spans="1:8" ht="12.75">
      <c r="A528" s="112"/>
      <c r="B528" s="112"/>
      <c r="C528" s="112"/>
      <c r="D528" s="113"/>
      <c r="E528" s="113"/>
      <c r="F528" s="112"/>
      <c r="G528" s="112"/>
      <c r="H528" s="112"/>
    </row>
    <row r="529" spans="1:8" ht="12.75">
      <c r="A529" s="112"/>
      <c r="B529" s="112"/>
      <c r="C529" s="112"/>
      <c r="D529" s="113"/>
      <c r="E529" s="113"/>
      <c r="F529" s="112"/>
      <c r="G529" s="112"/>
      <c r="H529" s="112"/>
    </row>
    <row r="530" spans="1:8" ht="12.75">
      <c r="A530" s="112"/>
      <c r="B530" s="112"/>
      <c r="C530" s="112"/>
      <c r="D530" s="113"/>
      <c r="E530" s="113"/>
      <c r="F530" s="112"/>
      <c r="G530" s="112"/>
      <c r="H530" s="112"/>
    </row>
    <row r="531" spans="1:8" ht="12.75">
      <c r="A531" s="112"/>
      <c r="B531" s="112"/>
      <c r="C531" s="112"/>
      <c r="D531" s="113"/>
      <c r="E531" s="113"/>
      <c r="F531" s="112"/>
      <c r="G531" s="112"/>
      <c r="H531" s="112"/>
    </row>
    <row r="532" spans="1:8" ht="12.75">
      <c r="A532" s="112"/>
      <c r="B532" s="112"/>
      <c r="C532" s="112"/>
      <c r="D532" s="113"/>
      <c r="E532" s="113"/>
      <c r="F532" s="112"/>
      <c r="G532" s="112"/>
      <c r="H532" s="112"/>
    </row>
    <row r="533" spans="1:8" ht="12.75">
      <c r="A533" s="112"/>
      <c r="B533" s="112"/>
      <c r="C533" s="112"/>
      <c r="D533" s="113"/>
      <c r="E533" s="113"/>
      <c r="F533" s="112"/>
      <c r="G533" s="112"/>
      <c r="H533" s="112"/>
    </row>
    <row r="534" spans="1:8" ht="12.75">
      <c r="A534" s="112"/>
      <c r="B534" s="112"/>
      <c r="C534" s="112"/>
      <c r="D534" s="113"/>
      <c r="E534" s="113"/>
      <c r="F534" s="112"/>
      <c r="G534" s="112"/>
      <c r="H534" s="112"/>
    </row>
    <row r="535" spans="1:8" ht="12.75">
      <c r="A535" s="112"/>
      <c r="B535" s="112"/>
      <c r="C535" s="112"/>
      <c r="D535" s="113"/>
      <c r="E535" s="113"/>
      <c r="F535" s="112"/>
      <c r="G535" s="112"/>
      <c r="H535" s="112"/>
    </row>
    <row r="536" spans="1:8" ht="12.75">
      <c r="A536" s="112"/>
      <c r="B536" s="112"/>
      <c r="C536" s="112"/>
      <c r="D536" s="113"/>
      <c r="E536" s="113"/>
      <c r="F536" s="112"/>
      <c r="G536" s="112"/>
      <c r="H536" s="112"/>
    </row>
    <row r="537" spans="1:8" ht="12.75">
      <c r="A537" s="112"/>
      <c r="B537" s="112"/>
      <c r="C537" s="112"/>
      <c r="D537" s="113"/>
      <c r="E537" s="113"/>
      <c r="F537" s="112"/>
      <c r="G537" s="112"/>
      <c r="H537" s="112"/>
    </row>
    <row r="538" spans="1:8" ht="12.75">
      <c r="A538" s="112"/>
      <c r="B538" s="112"/>
      <c r="C538" s="112"/>
      <c r="D538" s="113"/>
      <c r="E538" s="113"/>
      <c r="F538" s="112"/>
      <c r="G538" s="112"/>
      <c r="H538" s="112"/>
    </row>
    <row r="539" spans="1:8" ht="12.75">
      <c r="A539" s="112"/>
      <c r="B539" s="112"/>
      <c r="C539" s="112"/>
      <c r="D539" s="113"/>
      <c r="E539" s="113"/>
      <c r="F539" s="112"/>
      <c r="G539" s="112"/>
      <c r="H539" s="112"/>
    </row>
    <row r="540" spans="1:8" ht="12.75">
      <c r="A540" s="112"/>
      <c r="B540" s="112"/>
      <c r="C540" s="112"/>
      <c r="D540" s="113"/>
      <c r="E540" s="113"/>
      <c r="F540" s="112"/>
      <c r="G540" s="112"/>
      <c r="H540" s="112"/>
    </row>
    <row r="541" spans="1:8" ht="12.75">
      <c r="A541" s="112"/>
      <c r="B541" s="112"/>
      <c r="C541" s="112"/>
      <c r="D541" s="113"/>
      <c r="E541" s="113"/>
      <c r="F541" s="112"/>
      <c r="G541" s="112"/>
      <c r="H541" s="112"/>
    </row>
    <row r="542" spans="1:8" ht="12.75">
      <c r="A542" s="112"/>
      <c r="B542" s="112"/>
      <c r="C542" s="112"/>
      <c r="D542" s="113"/>
      <c r="E542" s="113"/>
      <c r="F542" s="112"/>
      <c r="G542" s="112"/>
      <c r="H542" s="112"/>
    </row>
    <row r="543" spans="1:8" ht="12.75">
      <c r="A543" s="112"/>
      <c r="B543" s="112"/>
      <c r="C543" s="112"/>
      <c r="D543" s="113"/>
      <c r="E543" s="113"/>
      <c r="F543" s="112"/>
      <c r="G543" s="112"/>
      <c r="H543" s="112"/>
    </row>
    <row r="544" spans="1:8" ht="12.75">
      <c r="A544" s="112"/>
      <c r="B544" s="112"/>
      <c r="C544" s="112"/>
      <c r="D544" s="113"/>
      <c r="E544" s="113"/>
      <c r="F544" s="112"/>
      <c r="G544" s="112"/>
      <c r="H544" s="112"/>
    </row>
    <row r="545" spans="1:8" ht="12.75">
      <c r="A545" s="112"/>
      <c r="B545" s="112"/>
      <c r="C545" s="112"/>
      <c r="D545" s="113"/>
      <c r="E545" s="113"/>
      <c r="F545" s="112"/>
      <c r="G545" s="112"/>
      <c r="H545" s="112"/>
    </row>
    <row r="546" spans="1:8" ht="12.75">
      <c r="A546" s="112"/>
      <c r="B546" s="112"/>
      <c r="C546" s="112"/>
      <c r="D546" s="113"/>
      <c r="E546" s="113"/>
      <c r="F546" s="112"/>
      <c r="G546" s="112"/>
      <c r="H546" s="112"/>
    </row>
    <row r="547" spans="1:8" ht="12.75">
      <c r="A547" s="112"/>
      <c r="B547" s="112"/>
      <c r="C547" s="112"/>
      <c r="D547" s="113"/>
      <c r="E547" s="113"/>
      <c r="F547" s="112"/>
      <c r="G547" s="112"/>
      <c r="H547" s="112"/>
    </row>
    <row r="548" spans="1:8" ht="12.75">
      <c r="A548" s="112"/>
      <c r="B548" s="112"/>
      <c r="C548" s="112"/>
      <c r="D548" s="113"/>
      <c r="E548" s="113"/>
      <c r="F548" s="112"/>
      <c r="G548" s="112"/>
      <c r="H548" s="112"/>
    </row>
    <row r="549" spans="1:8" ht="12.75">
      <c r="A549" s="112"/>
      <c r="B549" s="112"/>
      <c r="C549" s="112"/>
      <c r="D549" s="113"/>
      <c r="E549" s="113"/>
      <c r="F549" s="112"/>
      <c r="G549" s="112"/>
      <c r="H549" s="112"/>
    </row>
    <row r="550" spans="1:8" ht="12.75">
      <c r="A550" s="112"/>
      <c r="B550" s="112"/>
      <c r="C550" s="112"/>
      <c r="D550" s="113"/>
      <c r="E550" s="113"/>
      <c r="F550" s="112"/>
      <c r="G550" s="112"/>
      <c r="H550" s="112"/>
    </row>
    <row r="551" spans="1:8" ht="12.75">
      <c r="A551" s="112"/>
      <c r="B551" s="112"/>
      <c r="C551" s="112"/>
      <c r="D551" s="113"/>
      <c r="E551" s="113"/>
      <c r="F551" s="112"/>
      <c r="G551" s="112"/>
      <c r="H551" s="112"/>
    </row>
    <row r="552" spans="1:8" ht="12.75">
      <c r="A552" s="112"/>
      <c r="B552" s="112"/>
      <c r="C552" s="112"/>
      <c r="D552" s="113"/>
      <c r="E552" s="113"/>
      <c r="F552" s="112"/>
      <c r="G552" s="112"/>
      <c r="H552" s="112"/>
    </row>
    <row r="553" spans="1:8" ht="12.75">
      <c r="A553" s="112"/>
      <c r="B553" s="112"/>
      <c r="C553" s="112"/>
      <c r="D553" s="113"/>
      <c r="E553" s="113"/>
      <c r="F553" s="112"/>
      <c r="G553" s="112"/>
      <c r="H553" s="112"/>
    </row>
    <row r="554" spans="1:8" ht="12.75">
      <c r="A554" s="112"/>
      <c r="B554" s="112"/>
      <c r="C554" s="112"/>
      <c r="D554" s="113"/>
      <c r="E554" s="113"/>
      <c r="F554" s="112"/>
      <c r="G554" s="112"/>
      <c r="H554" s="112"/>
    </row>
    <row r="555" spans="1:8" ht="12.75">
      <c r="A555" s="112"/>
      <c r="B555" s="112"/>
      <c r="C555" s="112"/>
      <c r="D555" s="113"/>
      <c r="E555" s="113"/>
      <c r="F555" s="112"/>
      <c r="G555" s="112"/>
      <c r="H555" s="112"/>
    </row>
    <row r="556" spans="1:8" ht="12.75">
      <c r="A556" s="112"/>
      <c r="B556" s="112"/>
      <c r="C556" s="112"/>
      <c r="D556" s="113"/>
      <c r="E556" s="113"/>
      <c r="F556" s="112"/>
      <c r="G556" s="112"/>
      <c r="H556" s="112"/>
    </row>
    <row r="557" spans="1:8" ht="12.75">
      <c r="A557" s="112"/>
      <c r="B557" s="112"/>
      <c r="C557" s="112"/>
      <c r="D557" s="113"/>
      <c r="E557" s="113"/>
      <c r="F557" s="112"/>
      <c r="G557" s="112"/>
      <c r="H557" s="112"/>
    </row>
    <row r="558" spans="1:8" ht="12.75">
      <c r="A558" s="112"/>
      <c r="B558" s="112"/>
      <c r="C558" s="112"/>
      <c r="D558" s="113"/>
      <c r="E558" s="113"/>
      <c r="F558" s="112"/>
      <c r="G558" s="112"/>
      <c r="H558" s="112"/>
    </row>
    <row r="559" spans="1:8" ht="12.75">
      <c r="A559" s="112"/>
      <c r="B559" s="112"/>
      <c r="C559" s="112"/>
      <c r="D559" s="113"/>
      <c r="E559" s="113"/>
      <c r="F559" s="112"/>
      <c r="G559" s="112"/>
      <c r="H559" s="112"/>
    </row>
    <row r="560" spans="1:8" ht="12.75">
      <c r="A560" s="112"/>
      <c r="B560" s="112"/>
      <c r="C560" s="112"/>
      <c r="D560" s="113"/>
      <c r="E560" s="113"/>
      <c r="F560" s="112"/>
      <c r="G560" s="112"/>
      <c r="H560" s="112"/>
    </row>
    <row r="561" spans="1:8" ht="12.75">
      <c r="A561" s="112"/>
      <c r="B561" s="112"/>
      <c r="C561" s="112"/>
      <c r="D561" s="113"/>
      <c r="E561" s="113"/>
      <c r="F561" s="112"/>
      <c r="G561" s="112"/>
      <c r="H561" s="112"/>
    </row>
    <row r="562" spans="1:8" ht="12.75">
      <c r="A562" s="112"/>
      <c r="B562" s="112"/>
      <c r="C562" s="112"/>
      <c r="D562" s="113"/>
      <c r="E562" s="113"/>
      <c r="F562" s="112"/>
      <c r="G562" s="112"/>
      <c r="H562" s="112"/>
    </row>
    <row r="563" spans="1:8" ht="12.75">
      <c r="A563" s="112"/>
      <c r="B563" s="112"/>
      <c r="C563" s="112"/>
      <c r="D563" s="113"/>
      <c r="E563" s="113"/>
      <c r="F563" s="112"/>
      <c r="G563" s="112"/>
      <c r="H563" s="112"/>
    </row>
    <row r="564" spans="1:8" ht="12.75">
      <c r="A564" s="112"/>
      <c r="B564" s="112"/>
      <c r="C564" s="112"/>
      <c r="D564" s="113"/>
      <c r="E564" s="113"/>
      <c r="F564" s="112"/>
      <c r="G564" s="112"/>
      <c r="H564" s="112"/>
    </row>
    <row r="565" spans="1:8" ht="12.75">
      <c r="A565" s="112"/>
      <c r="B565" s="112"/>
      <c r="C565" s="112"/>
      <c r="D565" s="113"/>
      <c r="E565" s="113"/>
      <c r="F565" s="112"/>
      <c r="G565" s="112"/>
      <c r="H565" s="112"/>
    </row>
    <row r="566" spans="1:8" ht="12.75">
      <c r="A566" s="112"/>
      <c r="B566" s="112"/>
      <c r="C566" s="112"/>
      <c r="D566" s="113"/>
      <c r="E566" s="113"/>
      <c r="F566" s="112"/>
      <c r="G566" s="112"/>
      <c r="H566" s="112"/>
    </row>
    <row r="567" spans="1:8" ht="12.75">
      <c r="A567" s="112"/>
      <c r="B567" s="112"/>
      <c r="C567" s="112"/>
      <c r="D567" s="113"/>
      <c r="E567" s="113"/>
      <c r="F567" s="112"/>
      <c r="G567" s="112"/>
      <c r="H567" s="112"/>
    </row>
    <row r="568" spans="1:8" ht="12.75">
      <c r="A568" s="112"/>
      <c r="B568" s="112"/>
      <c r="C568" s="112"/>
      <c r="D568" s="113"/>
      <c r="E568" s="113"/>
      <c r="F568" s="112"/>
      <c r="G568" s="112"/>
      <c r="H568" s="112"/>
    </row>
    <row r="569" spans="1:8" ht="12.75">
      <c r="A569" s="112"/>
      <c r="B569" s="112"/>
      <c r="C569" s="112"/>
      <c r="D569" s="113"/>
      <c r="E569" s="113"/>
      <c r="F569" s="112"/>
      <c r="G569" s="112"/>
      <c r="H569" s="112"/>
    </row>
    <row r="570" spans="1:8" ht="12.75">
      <c r="A570" s="112"/>
      <c r="B570" s="112"/>
      <c r="C570" s="112"/>
      <c r="D570" s="113"/>
      <c r="E570" s="113"/>
      <c r="F570" s="112"/>
      <c r="G570" s="112"/>
      <c r="H570" s="112"/>
    </row>
    <row r="571" spans="1:8" ht="12.75">
      <c r="A571" s="112"/>
      <c r="B571" s="112"/>
      <c r="C571" s="112"/>
      <c r="D571" s="113"/>
      <c r="E571" s="113"/>
      <c r="F571" s="112"/>
      <c r="G571" s="112"/>
      <c r="H571" s="112"/>
    </row>
    <row r="572" spans="1:8" ht="12.75">
      <c r="A572" s="112"/>
      <c r="B572" s="112"/>
      <c r="C572" s="112"/>
      <c r="D572" s="113"/>
      <c r="E572" s="113"/>
      <c r="F572" s="112"/>
      <c r="G572" s="112"/>
      <c r="H572" s="112"/>
    </row>
    <row r="573" spans="1:8" ht="12.75">
      <c r="A573" s="112"/>
      <c r="B573" s="112"/>
      <c r="C573" s="112"/>
      <c r="D573" s="113"/>
      <c r="E573" s="113"/>
      <c r="F573" s="112"/>
      <c r="G573" s="112"/>
      <c r="H573" s="112"/>
    </row>
    <row r="574" spans="1:8" ht="12.75">
      <c r="A574" s="112"/>
      <c r="B574" s="112"/>
      <c r="C574" s="112"/>
      <c r="D574" s="113"/>
      <c r="E574" s="113"/>
      <c r="F574" s="112"/>
      <c r="G574" s="112"/>
      <c r="H574" s="112"/>
    </row>
    <row r="575" spans="1:8" ht="12.75">
      <c r="A575" s="112"/>
      <c r="B575" s="112"/>
      <c r="C575" s="112"/>
      <c r="D575" s="113"/>
      <c r="E575" s="113"/>
      <c r="F575" s="112"/>
      <c r="G575" s="112"/>
      <c r="H575" s="112"/>
    </row>
    <row r="576" spans="1:8" ht="12.75">
      <c r="A576" s="112"/>
      <c r="B576" s="112"/>
      <c r="C576" s="112"/>
      <c r="D576" s="113"/>
      <c r="E576" s="113"/>
      <c r="F576" s="112"/>
      <c r="G576" s="112"/>
      <c r="H576" s="112"/>
    </row>
    <row r="577" spans="1:8" ht="12.75">
      <c r="A577" s="112"/>
      <c r="B577" s="112"/>
      <c r="C577" s="112"/>
      <c r="D577" s="113"/>
      <c r="E577" s="113"/>
      <c r="F577" s="112"/>
      <c r="G577" s="112"/>
      <c r="H577" s="112"/>
    </row>
    <row r="578" spans="1:8" ht="12.75">
      <c r="A578" s="112"/>
      <c r="B578" s="112"/>
      <c r="C578" s="112"/>
      <c r="D578" s="113"/>
      <c r="E578" s="113"/>
      <c r="F578" s="112"/>
      <c r="G578" s="112"/>
      <c r="H578" s="112"/>
    </row>
    <row r="579" spans="1:8" ht="12.75">
      <c r="A579" s="112"/>
      <c r="B579" s="112"/>
      <c r="C579" s="112"/>
      <c r="D579" s="113"/>
      <c r="E579" s="113"/>
      <c r="F579" s="112"/>
      <c r="G579" s="112"/>
      <c r="H579" s="112"/>
    </row>
    <row r="580" spans="1:8" ht="12.75">
      <c r="A580" s="112"/>
      <c r="B580" s="112"/>
      <c r="C580" s="112"/>
      <c r="D580" s="113"/>
      <c r="E580" s="113"/>
      <c r="F580" s="112"/>
      <c r="G580" s="112"/>
      <c r="H580" s="112"/>
    </row>
    <row r="581" spans="1:8" ht="12.75">
      <c r="A581" s="112"/>
      <c r="B581" s="112"/>
      <c r="C581" s="112"/>
      <c r="D581" s="113"/>
      <c r="E581" s="113"/>
      <c r="F581" s="112"/>
      <c r="G581" s="112"/>
      <c r="H581" s="112"/>
    </row>
    <row r="582" spans="1:8" ht="12.75">
      <c r="A582" s="112"/>
      <c r="B582" s="112"/>
      <c r="C582" s="112"/>
      <c r="D582" s="113"/>
      <c r="E582" s="113"/>
      <c r="F582" s="112"/>
      <c r="G582" s="112"/>
      <c r="H582" s="112"/>
    </row>
    <row r="583" spans="1:8" ht="12.75">
      <c r="A583" s="112"/>
      <c r="B583" s="112"/>
      <c r="C583" s="112"/>
      <c r="D583" s="113"/>
      <c r="E583" s="113"/>
      <c r="F583" s="112"/>
      <c r="G583" s="112"/>
      <c r="H583" s="112"/>
    </row>
    <row r="584" spans="1:8" ht="12.75">
      <c r="A584" s="112"/>
      <c r="B584" s="112"/>
      <c r="C584" s="112"/>
      <c r="D584" s="113"/>
      <c r="E584" s="113"/>
      <c r="F584" s="112"/>
      <c r="G584" s="112"/>
      <c r="H584" s="112"/>
    </row>
    <row r="585" spans="1:8" ht="12.75">
      <c r="A585" s="112"/>
      <c r="B585" s="112"/>
      <c r="C585" s="112"/>
      <c r="D585" s="113"/>
      <c r="E585" s="113"/>
      <c r="F585" s="112"/>
      <c r="G585" s="112"/>
      <c r="H585" s="112"/>
    </row>
    <row r="586" spans="1:8" ht="12.75">
      <c r="A586" s="112"/>
      <c r="B586" s="112"/>
      <c r="C586" s="112"/>
      <c r="D586" s="113"/>
      <c r="E586" s="113"/>
      <c r="F586" s="112"/>
      <c r="G586" s="112"/>
      <c r="H586" s="112"/>
    </row>
    <row r="587" spans="1:8" ht="12.75">
      <c r="A587" s="112"/>
      <c r="B587" s="112"/>
      <c r="C587" s="112"/>
      <c r="D587" s="113"/>
      <c r="E587" s="113"/>
      <c r="F587" s="112"/>
      <c r="G587" s="112"/>
      <c r="H587" s="112"/>
    </row>
    <row r="588" spans="1:8" ht="12.75">
      <c r="A588" s="112"/>
      <c r="B588" s="112"/>
      <c r="C588" s="112"/>
      <c r="D588" s="113"/>
      <c r="E588" s="113"/>
      <c r="F588" s="112"/>
      <c r="G588" s="112"/>
      <c r="H588" s="112"/>
    </row>
    <row r="589" spans="1:8" ht="12.75">
      <c r="A589" s="112"/>
      <c r="B589" s="112"/>
      <c r="C589" s="112"/>
      <c r="D589" s="113"/>
      <c r="E589" s="113"/>
      <c r="F589" s="112"/>
      <c r="G589" s="112"/>
      <c r="H589" s="112"/>
    </row>
    <row r="590" spans="1:8" ht="12.75">
      <c r="A590" s="112"/>
      <c r="B590" s="112"/>
      <c r="C590" s="112"/>
      <c r="D590" s="113"/>
      <c r="E590" s="113"/>
      <c r="F590" s="112"/>
      <c r="G590" s="112"/>
      <c r="H590" s="112"/>
    </row>
    <row r="591" spans="1:8" ht="12.75">
      <c r="A591" s="112"/>
      <c r="B591" s="112"/>
      <c r="C591" s="112"/>
      <c r="D591" s="113"/>
      <c r="E591" s="113"/>
      <c r="F591" s="112"/>
      <c r="G591" s="112"/>
      <c r="H591" s="112"/>
    </row>
    <row r="592" spans="1:8" ht="12.75">
      <c r="A592" s="112"/>
      <c r="B592" s="112"/>
      <c r="C592" s="112"/>
      <c r="D592" s="113"/>
      <c r="E592" s="113"/>
      <c r="F592" s="112"/>
      <c r="G592" s="112"/>
      <c r="H592" s="112"/>
    </row>
    <row r="593" spans="1:8" ht="12.75">
      <c r="A593" s="112"/>
      <c r="B593" s="112"/>
      <c r="C593" s="112"/>
      <c r="D593" s="113"/>
      <c r="E593" s="113"/>
      <c r="F593" s="112"/>
      <c r="G593" s="112"/>
      <c r="H593" s="112"/>
    </row>
    <row r="594" spans="1:8" ht="12.75">
      <c r="A594" s="112"/>
      <c r="B594" s="112"/>
      <c r="C594" s="112"/>
      <c r="D594" s="113"/>
      <c r="E594" s="113"/>
      <c r="F594" s="112"/>
      <c r="G594" s="112"/>
      <c r="H594" s="112"/>
    </row>
    <row r="595" spans="1:8" ht="12.75">
      <c r="A595" s="112"/>
      <c r="B595" s="112"/>
      <c r="C595" s="112"/>
      <c r="D595" s="113"/>
      <c r="E595" s="113"/>
      <c r="F595" s="112"/>
      <c r="G595" s="112"/>
      <c r="H595" s="112"/>
    </row>
    <row r="596" spans="1:8" ht="12.75">
      <c r="A596" s="112"/>
      <c r="B596" s="112"/>
      <c r="C596" s="112"/>
      <c r="D596" s="113"/>
      <c r="E596" s="113"/>
      <c r="F596" s="112"/>
      <c r="G596" s="112"/>
      <c r="H596" s="112"/>
    </row>
    <row r="597" spans="1:8" ht="12.75">
      <c r="A597" s="112"/>
      <c r="B597" s="112"/>
      <c r="C597" s="112"/>
      <c r="D597" s="113"/>
      <c r="E597" s="113"/>
      <c r="F597" s="112"/>
      <c r="G597" s="112"/>
      <c r="H597" s="112"/>
    </row>
    <row r="598" spans="1:8" ht="12.75">
      <c r="A598" s="112"/>
      <c r="B598" s="112"/>
      <c r="C598" s="112"/>
      <c r="D598" s="113"/>
      <c r="E598" s="113"/>
      <c r="F598" s="112"/>
      <c r="G598" s="112"/>
      <c r="H598" s="112"/>
    </row>
    <row r="599" spans="1:8" ht="12.75">
      <c r="A599" s="112"/>
      <c r="B599" s="112"/>
      <c r="C599" s="112"/>
      <c r="D599" s="113"/>
      <c r="E599" s="113"/>
      <c r="F599" s="112"/>
      <c r="G599" s="112"/>
      <c r="H599" s="112"/>
    </row>
    <row r="600" spans="1:8" ht="12.75">
      <c r="A600" s="112"/>
      <c r="B600" s="112"/>
      <c r="C600" s="112"/>
      <c r="D600" s="113"/>
      <c r="E600" s="113"/>
      <c r="F600" s="112"/>
      <c r="G600" s="112"/>
      <c r="H600" s="112"/>
    </row>
    <row r="601" spans="1:8" ht="12.75">
      <c r="A601" s="112"/>
      <c r="B601" s="112"/>
      <c r="C601" s="112"/>
      <c r="D601" s="113"/>
      <c r="E601" s="113"/>
      <c r="F601" s="112"/>
      <c r="G601" s="112"/>
      <c r="H601" s="112"/>
    </row>
    <row r="602" spans="1:8" ht="12.75">
      <c r="A602" s="112"/>
      <c r="B602" s="112"/>
      <c r="C602" s="112"/>
      <c r="D602" s="113"/>
      <c r="E602" s="113"/>
      <c r="F602" s="112"/>
      <c r="G602" s="112"/>
      <c r="H602" s="112"/>
    </row>
    <row r="603" spans="1:8" ht="12.75">
      <c r="A603" s="112"/>
      <c r="B603" s="112"/>
      <c r="C603" s="112"/>
      <c r="D603" s="113"/>
      <c r="E603" s="113"/>
      <c r="F603" s="112"/>
      <c r="G603" s="112"/>
      <c r="H603" s="112"/>
    </row>
    <row r="604" spans="1:8" ht="12.75">
      <c r="A604" s="112"/>
      <c r="B604" s="112"/>
      <c r="C604" s="112"/>
      <c r="D604" s="113"/>
      <c r="E604" s="113"/>
      <c r="F604" s="112"/>
      <c r="G604" s="112"/>
      <c r="H604" s="112"/>
    </row>
    <row r="605" spans="1:8" ht="12.75">
      <c r="A605" s="112"/>
      <c r="B605" s="112"/>
      <c r="C605" s="112"/>
      <c r="D605" s="113"/>
      <c r="E605" s="113"/>
      <c r="F605" s="112"/>
      <c r="G605" s="112"/>
      <c r="H605" s="112"/>
    </row>
    <row r="606" spans="1:8" ht="12.75">
      <c r="A606" s="112"/>
      <c r="B606" s="112"/>
      <c r="C606" s="112"/>
      <c r="D606" s="113"/>
      <c r="E606" s="113"/>
      <c r="F606" s="112"/>
      <c r="G606" s="112"/>
      <c r="H606" s="112"/>
    </row>
    <row r="607" spans="1:8" ht="12.75">
      <c r="A607" s="112"/>
      <c r="B607" s="112"/>
      <c r="C607" s="112"/>
      <c r="D607" s="113"/>
      <c r="E607" s="113"/>
      <c r="F607" s="112"/>
      <c r="G607" s="112"/>
      <c r="H607" s="112"/>
    </row>
    <row r="608" spans="1:8" ht="12.75">
      <c r="A608" s="112"/>
      <c r="B608" s="112"/>
      <c r="C608" s="112"/>
      <c r="D608" s="113"/>
      <c r="E608" s="113"/>
      <c r="F608" s="112"/>
      <c r="G608" s="112"/>
      <c r="H608" s="112"/>
    </row>
    <row r="609" spans="1:8" ht="12.75">
      <c r="A609" s="112"/>
      <c r="B609" s="112"/>
      <c r="C609" s="112"/>
      <c r="D609" s="113"/>
      <c r="E609" s="113"/>
      <c r="F609" s="112"/>
      <c r="G609" s="112"/>
      <c r="H609" s="112"/>
    </row>
    <row r="610" spans="1:8" ht="12.75">
      <c r="A610" s="112"/>
      <c r="B610" s="112"/>
      <c r="C610" s="112"/>
      <c r="D610" s="113"/>
      <c r="E610" s="113"/>
      <c r="F610" s="112"/>
      <c r="G610" s="112"/>
      <c r="H610" s="112"/>
    </row>
    <row r="611" spans="1:8" ht="12.75">
      <c r="A611" s="112"/>
      <c r="B611" s="112"/>
      <c r="C611" s="112"/>
      <c r="D611" s="113"/>
      <c r="E611" s="113"/>
      <c r="F611" s="112"/>
      <c r="G611" s="112"/>
      <c r="H611" s="112"/>
    </row>
    <row r="612" spans="1:8" ht="12.75">
      <c r="A612" s="112"/>
      <c r="B612" s="112"/>
      <c r="C612" s="112"/>
      <c r="D612" s="113"/>
      <c r="E612" s="113"/>
      <c r="F612" s="112"/>
      <c r="G612" s="112"/>
      <c r="H612" s="112"/>
    </row>
    <row r="613" spans="1:8" ht="12.75">
      <c r="A613" s="112"/>
      <c r="B613" s="112"/>
      <c r="C613" s="112"/>
      <c r="D613" s="113"/>
      <c r="E613" s="113"/>
      <c r="F613" s="112"/>
      <c r="G613" s="112"/>
      <c r="H613" s="112"/>
    </row>
    <row r="614" spans="1:8" ht="12.75">
      <c r="A614" s="112"/>
      <c r="B614" s="112"/>
      <c r="C614" s="112"/>
      <c r="D614" s="113"/>
      <c r="E614" s="113"/>
      <c r="F614" s="112"/>
      <c r="G614" s="112"/>
      <c r="H614" s="112"/>
    </row>
    <row r="615" spans="1:8" ht="12.75">
      <c r="A615" s="112"/>
      <c r="B615" s="112"/>
      <c r="C615" s="112"/>
      <c r="D615" s="113"/>
      <c r="E615" s="113"/>
      <c r="F615" s="112"/>
      <c r="G615" s="112"/>
      <c r="H615" s="112"/>
    </row>
    <row r="616" spans="1:8" ht="12.75">
      <c r="A616" s="112"/>
      <c r="B616" s="112"/>
      <c r="C616" s="112"/>
      <c r="D616" s="113"/>
      <c r="E616" s="113"/>
      <c r="F616" s="112"/>
      <c r="G616" s="112"/>
      <c r="H616" s="112"/>
    </row>
    <row r="617" spans="1:8" ht="12.75">
      <c r="A617" s="112"/>
      <c r="B617" s="112"/>
      <c r="C617" s="112"/>
      <c r="D617" s="113"/>
      <c r="E617" s="113"/>
      <c r="F617" s="112"/>
      <c r="G617" s="112"/>
      <c r="H617" s="112"/>
    </row>
    <row r="618" spans="1:8" ht="12.75">
      <c r="A618" s="112"/>
      <c r="B618" s="112"/>
      <c r="C618" s="112"/>
      <c r="D618" s="113"/>
      <c r="E618" s="113"/>
      <c r="F618" s="112"/>
      <c r="G618" s="112"/>
      <c r="H618" s="112"/>
    </row>
    <row r="619" spans="1:8" ht="12.75">
      <c r="A619" s="112"/>
      <c r="B619" s="112"/>
      <c r="C619" s="112"/>
      <c r="D619" s="113"/>
      <c r="E619" s="113"/>
      <c r="F619" s="112"/>
      <c r="G619" s="112"/>
      <c r="H619" s="112"/>
    </row>
    <row r="620" spans="1:8" ht="12.75">
      <c r="A620" s="112"/>
      <c r="B620" s="112"/>
      <c r="C620" s="112"/>
      <c r="D620" s="113"/>
      <c r="E620" s="113"/>
      <c r="F620" s="112"/>
      <c r="G620" s="112"/>
      <c r="H620" s="112"/>
    </row>
    <row r="621" spans="1:8" ht="12.75">
      <c r="A621" s="112"/>
      <c r="B621" s="112"/>
      <c r="C621" s="112"/>
      <c r="D621" s="113"/>
      <c r="E621" s="113"/>
      <c r="F621" s="112"/>
      <c r="G621" s="112"/>
      <c r="H621" s="112"/>
    </row>
    <row r="622" spans="1:8" ht="12.75">
      <c r="A622" s="112"/>
      <c r="B622" s="112"/>
      <c r="C622" s="112"/>
      <c r="D622" s="113"/>
      <c r="E622" s="113"/>
      <c r="F622" s="112"/>
      <c r="G622" s="112"/>
      <c r="H622" s="112"/>
    </row>
    <row r="623" spans="1:8" ht="12.75">
      <c r="A623" s="112"/>
      <c r="B623" s="112"/>
      <c r="C623" s="112"/>
      <c r="D623" s="113"/>
      <c r="E623" s="113"/>
      <c r="F623" s="112"/>
      <c r="G623" s="112"/>
      <c r="H623" s="112"/>
    </row>
    <row r="624" spans="1:8" ht="12.75">
      <c r="A624" s="112"/>
      <c r="B624" s="112"/>
      <c r="C624" s="112"/>
      <c r="D624" s="113"/>
      <c r="E624" s="113"/>
      <c r="F624" s="112"/>
      <c r="G624" s="112"/>
      <c r="H624" s="112"/>
    </row>
    <row r="625" spans="1:8" ht="12.75">
      <c r="A625" s="112"/>
      <c r="B625" s="112"/>
      <c r="C625" s="112"/>
      <c r="D625" s="113"/>
      <c r="E625" s="113"/>
      <c r="F625" s="112"/>
      <c r="G625" s="112"/>
      <c r="H625" s="112"/>
    </row>
    <row r="626" spans="1:8" ht="12.75">
      <c r="A626" s="112"/>
      <c r="B626" s="112"/>
      <c r="C626" s="112"/>
      <c r="D626" s="113"/>
      <c r="E626" s="113"/>
      <c r="F626" s="112"/>
      <c r="G626" s="112"/>
      <c r="H626" s="112"/>
    </row>
    <row r="627" spans="1:8" ht="12.75">
      <c r="A627" s="112"/>
      <c r="B627" s="112"/>
      <c r="C627" s="112"/>
      <c r="D627" s="113"/>
      <c r="E627" s="113"/>
      <c r="F627" s="112"/>
      <c r="G627" s="112"/>
      <c r="H627" s="112"/>
    </row>
    <row r="628" spans="1:8" ht="12.75">
      <c r="A628" s="112"/>
      <c r="B628" s="112"/>
      <c r="C628" s="112"/>
      <c r="D628" s="113"/>
      <c r="E628" s="113"/>
      <c r="F628" s="112"/>
      <c r="G628" s="112"/>
      <c r="H628" s="112"/>
    </row>
    <row r="629" spans="1:8" ht="12.75">
      <c r="A629" s="112"/>
      <c r="B629" s="112"/>
      <c r="C629" s="112"/>
      <c r="D629" s="113"/>
      <c r="E629" s="113"/>
      <c r="F629" s="112"/>
      <c r="G629" s="112"/>
      <c r="H629" s="112"/>
    </row>
    <row r="630" spans="1:8" ht="12.75">
      <c r="A630" s="112"/>
      <c r="B630" s="112"/>
      <c r="C630" s="112"/>
      <c r="D630" s="113"/>
      <c r="E630" s="113"/>
      <c r="F630" s="112"/>
      <c r="G630" s="112"/>
      <c r="H630" s="112"/>
    </row>
    <row r="631" spans="1:8" ht="12.75">
      <c r="A631" s="112"/>
      <c r="B631" s="112"/>
      <c r="C631" s="112"/>
      <c r="D631" s="113"/>
      <c r="E631" s="113"/>
      <c r="F631" s="112"/>
      <c r="G631" s="112"/>
      <c r="H631" s="112"/>
    </row>
    <row r="632" spans="1:8" ht="12.75">
      <c r="A632" s="112"/>
      <c r="B632" s="112"/>
      <c r="C632" s="112"/>
      <c r="D632" s="113"/>
      <c r="E632" s="113"/>
      <c r="F632" s="112"/>
      <c r="G632" s="112"/>
      <c r="H632" s="112"/>
    </row>
    <row r="633" spans="1:8" ht="12.75">
      <c r="A633" s="112"/>
      <c r="B633" s="112"/>
      <c r="C633" s="112"/>
      <c r="D633" s="113"/>
      <c r="E633" s="113"/>
      <c r="F633" s="112"/>
      <c r="G633" s="112"/>
      <c r="H633" s="112"/>
    </row>
    <row r="634" spans="1:8" ht="12.75">
      <c r="A634" s="112"/>
      <c r="B634" s="112"/>
      <c r="C634" s="112"/>
      <c r="D634" s="113"/>
      <c r="E634" s="113"/>
      <c r="F634" s="112"/>
      <c r="G634" s="112"/>
      <c r="H634" s="112"/>
    </row>
    <row r="635" spans="1:8" ht="12.75">
      <c r="A635" s="112"/>
      <c r="B635" s="112"/>
      <c r="C635" s="112"/>
      <c r="D635" s="113"/>
      <c r="E635" s="113"/>
      <c r="F635" s="112"/>
      <c r="G635" s="112"/>
      <c r="H635" s="112"/>
    </row>
    <row r="636" spans="1:8" ht="12.75">
      <c r="A636" s="112"/>
      <c r="B636" s="112"/>
      <c r="C636" s="112"/>
      <c r="D636" s="113"/>
      <c r="E636" s="113"/>
      <c r="F636" s="112"/>
      <c r="G636" s="112"/>
      <c r="H636" s="112"/>
    </row>
    <row r="637" spans="1:8" ht="12.75">
      <c r="A637" s="112"/>
      <c r="B637" s="112"/>
      <c r="C637" s="112"/>
      <c r="D637" s="113"/>
      <c r="E637" s="113"/>
      <c r="F637" s="112"/>
      <c r="G637" s="112"/>
      <c r="H637" s="112"/>
    </row>
    <row r="638" spans="1:8" ht="12.75">
      <c r="A638" s="112"/>
      <c r="B638" s="112"/>
      <c r="C638" s="112"/>
      <c r="D638" s="113"/>
      <c r="E638" s="113"/>
      <c r="F638" s="112"/>
      <c r="G638" s="112"/>
      <c r="H638" s="112"/>
    </row>
    <row r="639" spans="1:8" ht="12.75">
      <c r="A639" s="112"/>
      <c r="B639" s="112"/>
      <c r="C639" s="112"/>
      <c r="D639" s="113"/>
      <c r="E639" s="113"/>
      <c r="F639" s="112"/>
      <c r="G639" s="112"/>
      <c r="H639" s="112"/>
    </row>
    <row r="640" spans="1:8" ht="12.75">
      <c r="A640" s="112"/>
      <c r="B640" s="112"/>
      <c r="C640" s="112"/>
      <c r="D640" s="113"/>
      <c r="E640" s="113"/>
      <c r="F640" s="112"/>
      <c r="G640" s="112"/>
      <c r="H640" s="112"/>
    </row>
    <row r="641" spans="1:8" ht="12.75">
      <c r="A641" s="112"/>
      <c r="B641" s="112"/>
      <c r="C641" s="112"/>
      <c r="D641" s="113"/>
      <c r="E641" s="113"/>
      <c r="F641" s="112"/>
      <c r="G641" s="112"/>
      <c r="H641" s="112"/>
    </row>
    <row r="642" spans="1:8" ht="12.75">
      <c r="A642" s="112"/>
      <c r="B642" s="112"/>
      <c r="C642" s="112"/>
      <c r="D642" s="113"/>
      <c r="E642" s="113"/>
      <c r="F642" s="112"/>
      <c r="G642" s="112"/>
      <c r="H642" s="112"/>
    </row>
    <row r="643" spans="1:8" ht="12.75">
      <c r="A643" s="112"/>
      <c r="B643" s="112"/>
      <c r="C643" s="112"/>
      <c r="D643" s="113"/>
      <c r="E643" s="113"/>
      <c r="F643" s="112"/>
      <c r="G643" s="112"/>
      <c r="H643" s="112"/>
    </row>
    <row r="644" spans="1:8" ht="12.75">
      <c r="A644" s="112"/>
      <c r="B644" s="112"/>
      <c r="C644" s="112"/>
      <c r="D644" s="113"/>
      <c r="E644" s="113"/>
      <c r="F644" s="112"/>
      <c r="G644" s="112"/>
      <c r="H644" s="112"/>
    </row>
    <row r="645" spans="1:8" ht="12.75">
      <c r="A645" s="112"/>
      <c r="B645" s="112"/>
      <c r="C645" s="112"/>
      <c r="D645" s="113"/>
      <c r="E645" s="113"/>
      <c r="F645" s="112"/>
      <c r="G645" s="112"/>
      <c r="H645" s="112"/>
    </row>
    <row r="646" spans="1:8" ht="12.75">
      <c r="A646" s="112"/>
      <c r="B646" s="112"/>
      <c r="C646" s="112"/>
      <c r="D646" s="113"/>
      <c r="E646" s="113"/>
      <c r="F646" s="112"/>
      <c r="G646" s="112"/>
      <c r="H646" s="112"/>
    </row>
    <row r="647" spans="1:8" ht="12.75">
      <c r="A647" s="112"/>
      <c r="B647" s="112"/>
      <c r="C647" s="112"/>
      <c r="D647" s="113"/>
      <c r="E647" s="113"/>
      <c r="F647" s="112"/>
      <c r="G647" s="112"/>
      <c r="H647" s="112"/>
    </row>
    <row r="648" spans="1:8" ht="12.75">
      <c r="A648" s="112"/>
      <c r="B648" s="112"/>
      <c r="C648" s="112"/>
      <c r="D648" s="113"/>
      <c r="E648" s="113"/>
      <c r="F648" s="112"/>
      <c r="G648" s="112"/>
      <c r="H648" s="112"/>
    </row>
    <row r="649" spans="1:8" ht="12.75">
      <c r="A649" s="112"/>
      <c r="B649" s="112"/>
      <c r="C649" s="112"/>
      <c r="D649" s="113"/>
      <c r="E649" s="113"/>
      <c r="F649" s="112"/>
      <c r="G649" s="112"/>
      <c r="H649" s="112"/>
    </row>
    <row r="650" spans="1:8" ht="12.75">
      <c r="A650" s="112"/>
      <c r="B650" s="112"/>
      <c r="C650" s="112"/>
      <c r="D650" s="113"/>
      <c r="E650" s="113"/>
      <c r="F650" s="112"/>
      <c r="G650" s="112"/>
      <c r="H650" s="112"/>
    </row>
    <row r="651" spans="1:8" ht="12.75">
      <c r="A651" s="112"/>
      <c r="B651" s="112"/>
      <c r="C651" s="112"/>
      <c r="D651" s="113"/>
      <c r="E651" s="113"/>
      <c r="F651" s="112"/>
      <c r="G651" s="112"/>
      <c r="H651" s="112"/>
    </row>
    <row r="652" spans="1:8" ht="12.75">
      <c r="A652" s="112"/>
      <c r="B652" s="112"/>
      <c r="C652" s="112"/>
      <c r="D652" s="113"/>
      <c r="E652" s="113"/>
      <c r="F652" s="112"/>
      <c r="G652" s="112"/>
      <c r="H652" s="112"/>
    </row>
    <row r="653" spans="1:8" ht="12.75">
      <c r="A653" s="112"/>
      <c r="B653" s="112"/>
      <c r="C653" s="112"/>
      <c r="D653" s="113"/>
      <c r="E653" s="113"/>
      <c r="F653" s="112"/>
      <c r="G653" s="112"/>
      <c r="H653" s="112"/>
    </row>
    <row r="654" spans="1:8" ht="12.75">
      <c r="A654" s="112"/>
      <c r="B654" s="112"/>
      <c r="C654" s="112"/>
      <c r="D654" s="113"/>
      <c r="E654" s="113"/>
      <c r="F654" s="112"/>
      <c r="G654" s="112"/>
      <c r="H654" s="112"/>
    </row>
    <row r="655" spans="1:8" ht="12.75">
      <c r="A655" s="112"/>
      <c r="B655" s="112"/>
      <c r="C655" s="112"/>
      <c r="D655" s="113"/>
      <c r="E655" s="113"/>
      <c r="F655" s="112"/>
      <c r="G655" s="112"/>
      <c r="H655" s="112"/>
    </row>
    <row r="656" spans="1:8" ht="12.75">
      <c r="A656" s="112"/>
      <c r="B656" s="112"/>
      <c r="C656" s="112"/>
      <c r="D656" s="113"/>
      <c r="E656" s="113"/>
      <c r="F656" s="112"/>
      <c r="G656" s="112"/>
      <c r="H656" s="112"/>
    </row>
    <row r="657" spans="1:8" ht="12.75">
      <c r="A657" s="112"/>
      <c r="B657" s="112"/>
      <c r="C657" s="112"/>
      <c r="D657" s="113"/>
      <c r="E657" s="113"/>
      <c r="F657" s="112"/>
      <c r="G657" s="112"/>
      <c r="H657" s="112"/>
    </row>
    <row r="658" spans="1:8" ht="12.75">
      <c r="A658" s="112"/>
      <c r="B658" s="112"/>
      <c r="C658" s="112"/>
      <c r="D658" s="113"/>
      <c r="E658" s="113"/>
      <c r="F658" s="112"/>
      <c r="G658" s="112"/>
      <c r="H658" s="112"/>
    </row>
    <row r="659" spans="1:8" ht="12.75">
      <c r="A659" s="112"/>
      <c r="B659" s="112"/>
      <c r="C659" s="112"/>
      <c r="D659" s="113"/>
      <c r="E659" s="113"/>
      <c r="F659" s="112"/>
      <c r="G659" s="112"/>
      <c r="H659" s="112"/>
    </row>
    <row r="660" spans="1:8" ht="12.75">
      <c r="A660" s="112"/>
      <c r="B660" s="112"/>
      <c r="C660" s="112"/>
      <c r="D660" s="113"/>
      <c r="E660" s="113"/>
      <c r="F660" s="112"/>
      <c r="G660" s="112"/>
      <c r="H660" s="112"/>
    </row>
    <row r="661" spans="1:8" ht="12.75">
      <c r="A661" s="112"/>
      <c r="B661" s="112"/>
      <c r="C661" s="112"/>
      <c r="D661" s="113"/>
      <c r="E661" s="113"/>
      <c r="F661" s="112"/>
      <c r="G661" s="112"/>
      <c r="H661" s="112"/>
    </row>
    <row r="662" spans="1:8" ht="12.75">
      <c r="A662" s="112"/>
      <c r="B662" s="112"/>
      <c r="C662" s="112"/>
      <c r="D662" s="113"/>
      <c r="E662" s="113"/>
      <c r="F662" s="112"/>
      <c r="G662" s="112"/>
      <c r="H662" s="112"/>
    </row>
    <row r="663" spans="1:8" ht="12.75">
      <c r="A663" s="112"/>
      <c r="B663" s="112"/>
      <c r="C663" s="112"/>
      <c r="D663" s="113"/>
      <c r="E663" s="113"/>
      <c r="F663" s="112"/>
      <c r="G663" s="112"/>
      <c r="H663" s="112"/>
    </row>
    <row r="664" spans="1:8" ht="12.75">
      <c r="A664" s="112"/>
      <c r="B664" s="112"/>
      <c r="C664" s="112"/>
      <c r="D664" s="113"/>
      <c r="E664" s="113"/>
      <c r="F664" s="112"/>
      <c r="G664" s="112"/>
      <c r="H664" s="112"/>
    </row>
    <row r="665" spans="1:8" ht="12.75">
      <c r="A665" s="112"/>
      <c r="B665" s="112"/>
      <c r="C665" s="112"/>
      <c r="D665" s="113"/>
      <c r="E665" s="113"/>
      <c r="F665" s="112"/>
      <c r="G665" s="112"/>
      <c r="H665" s="112"/>
    </row>
    <row r="666" spans="1:8" ht="12.75">
      <c r="A666" s="112"/>
      <c r="B666" s="112"/>
      <c r="C666" s="112"/>
      <c r="D666" s="113"/>
      <c r="E666" s="113"/>
      <c r="F666" s="112"/>
      <c r="G666" s="112"/>
      <c r="H666" s="112"/>
    </row>
    <row r="667" spans="1:8" ht="12.75">
      <c r="A667" s="112"/>
      <c r="B667" s="112"/>
      <c r="C667" s="112"/>
      <c r="D667" s="113"/>
      <c r="E667" s="113"/>
      <c r="F667" s="112"/>
      <c r="G667" s="112"/>
      <c r="H667" s="112"/>
    </row>
    <row r="668" spans="1:8" ht="12.75">
      <c r="A668" s="112"/>
      <c r="B668" s="112"/>
      <c r="C668" s="112"/>
      <c r="D668" s="113"/>
      <c r="E668" s="113"/>
      <c r="F668" s="112"/>
      <c r="G668" s="112"/>
      <c r="H668" s="112"/>
    </row>
    <row r="669" spans="1:8" ht="12.75">
      <c r="A669" s="112"/>
      <c r="B669" s="112"/>
      <c r="C669" s="112"/>
      <c r="D669" s="113"/>
      <c r="E669" s="113"/>
      <c r="F669" s="112"/>
      <c r="G669" s="112"/>
      <c r="H669" s="112"/>
    </row>
    <row r="670" spans="1:8" ht="12.75">
      <c r="A670" s="112"/>
      <c r="B670" s="112"/>
      <c r="C670" s="112"/>
      <c r="D670" s="113"/>
      <c r="E670" s="113"/>
      <c r="F670" s="112"/>
      <c r="G670" s="112"/>
      <c r="H670" s="112"/>
    </row>
    <row r="671" spans="1:8" ht="12.75">
      <c r="A671" s="112"/>
      <c r="B671" s="112"/>
      <c r="C671" s="112"/>
      <c r="D671" s="113"/>
      <c r="E671" s="113"/>
      <c r="F671" s="112"/>
      <c r="G671" s="112"/>
      <c r="H671" s="112"/>
    </row>
    <row r="672" spans="1:8" ht="12.75">
      <c r="A672" s="112"/>
      <c r="B672" s="112"/>
      <c r="C672" s="112"/>
      <c r="D672" s="113"/>
      <c r="E672" s="113"/>
      <c r="F672" s="112"/>
      <c r="G672" s="112"/>
      <c r="H672" s="112"/>
    </row>
    <row r="673" spans="1:8" ht="12.75">
      <c r="A673" s="112"/>
      <c r="B673" s="112"/>
      <c r="C673" s="112"/>
      <c r="D673" s="113"/>
      <c r="E673" s="113"/>
      <c r="F673" s="112"/>
      <c r="G673" s="112"/>
      <c r="H673" s="112"/>
    </row>
    <row r="674" spans="1:8" ht="12.75">
      <c r="A674" s="112"/>
      <c r="B674" s="112"/>
      <c r="C674" s="112"/>
      <c r="D674" s="113"/>
      <c r="E674" s="113"/>
      <c r="F674" s="112"/>
      <c r="G674" s="112"/>
      <c r="H674" s="112"/>
    </row>
    <row r="675" spans="1:8" ht="12.75">
      <c r="A675" s="112"/>
      <c r="B675" s="112"/>
      <c r="C675" s="112"/>
      <c r="D675" s="113"/>
      <c r="E675" s="113"/>
      <c r="F675" s="112"/>
      <c r="G675" s="112"/>
      <c r="H675" s="112"/>
    </row>
    <row r="676" spans="1:8" ht="12.75">
      <c r="A676" s="112"/>
      <c r="B676" s="112"/>
      <c r="C676" s="112"/>
      <c r="D676" s="113"/>
      <c r="E676" s="113"/>
      <c r="F676" s="112"/>
      <c r="G676" s="112"/>
      <c r="H676" s="112"/>
    </row>
    <row r="677" spans="1:8" ht="12.75">
      <c r="A677" s="112"/>
      <c r="B677" s="112"/>
      <c r="C677" s="112"/>
      <c r="D677" s="113"/>
      <c r="E677" s="113"/>
      <c r="F677" s="112"/>
      <c r="G677" s="112"/>
      <c r="H677" s="112"/>
    </row>
    <row r="678" spans="1:8" ht="12.75">
      <c r="A678" s="112"/>
      <c r="B678" s="112"/>
      <c r="C678" s="112"/>
      <c r="D678" s="113"/>
      <c r="E678" s="113"/>
      <c r="F678" s="112"/>
      <c r="G678" s="112"/>
      <c r="H678" s="112"/>
    </row>
    <row r="679" spans="1:8" ht="12.75">
      <c r="A679" s="112"/>
      <c r="B679" s="112"/>
      <c r="C679" s="112"/>
      <c r="D679" s="113"/>
      <c r="E679" s="113"/>
      <c r="F679" s="112"/>
      <c r="G679" s="112"/>
      <c r="H679" s="112"/>
    </row>
    <row r="680" spans="1:8" ht="12.75">
      <c r="A680" s="112"/>
      <c r="B680" s="112"/>
      <c r="C680" s="112"/>
      <c r="D680" s="113"/>
      <c r="E680" s="113"/>
      <c r="F680" s="112"/>
      <c r="G680" s="112"/>
      <c r="H680" s="112"/>
    </row>
    <row r="681" spans="1:8" ht="12.75">
      <c r="A681" s="112"/>
      <c r="B681" s="112"/>
      <c r="C681" s="112"/>
      <c r="D681" s="113"/>
      <c r="E681" s="113"/>
      <c r="F681" s="112"/>
      <c r="G681" s="112"/>
      <c r="H681" s="112"/>
    </row>
    <row r="682" spans="1:8" ht="12.75">
      <c r="A682" s="112"/>
      <c r="B682" s="112"/>
      <c r="C682" s="112"/>
      <c r="D682" s="113"/>
      <c r="E682" s="113"/>
      <c r="F682" s="112"/>
      <c r="G682" s="112"/>
      <c r="H682" s="112"/>
    </row>
    <row r="683" spans="1:8" ht="12.75">
      <c r="A683" s="112"/>
      <c r="B683" s="112"/>
      <c r="C683" s="112"/>
      <c r="D683" s="113"/>
      <c r="E683" s="113"/>
      <c r="F683" s="112"/>
      <c r="G683" s="112"/>
      <c r="H683" s="112"/>
    </row>
    <row r="684" spans="1:8" ht="12.75">
      <c r="A684" s="112"/>
      <c r="B684" s="112"/>
      <c r="C684" s="112"/>
      <c r="D684" s="113"/>
      <c r="E684" s="113"/>
      <c r="F684" s="112"/>
      <c r="G684" s="112"/>
      <c r="H684" s="112"/>
    </row>
    <row r="685" spans="1:8" ht="12.75">
      <c r="A685" s="112"/>
      <c r="B685" s="112"/>
      <c r="C685" s="112"/>
      <c r="D685" s="113"/>
      <c r="E685" s="113"/>
      <c r="F685" s="112"/>
      <c r="G685" s="112"/>
      <c r="H685" s="112"/>
    </row>
    <row r="686" spans="1:8" ht="12.75">
      <c r="A686" s="112"/>
      <c r="B686" s="112"/>
      <c r="C686" s="112"/>
      <c r="D686" s="113"/>
      <c r="E686" s="113"/>
      <c r="F686" s="112"/>
      <c r="G686" s="112"/>
      <c r="H686" s="112"/>
    </row>
    <row r="687" spans="1:8" ht="12.75">
      <c r="A687" s="112"/>
      <c r="B687" s="112"/>
      <c r="C687" s="112"/>
      <c r="D687" s="113"/>
      <c r="E687" s="113"/>
      <c r="F687" s="112"/>
      <c r="G687" s="112"/>
      <c r="H687" s="112"/>
    </row>
    <row r="688" spans="1:8" ht="12.75">
      <c r="A688" s="112"/>
      <c r="B688" s="112"/>
      <c r="C688" s="112"/>
      <c r="D688" s="113"/>
      <c r="E688" s="113"/>
      <c r="F688" s="112"/>
      <c r="G688" s="112"/>
      <c r="H688" s="112"/>
    </row>
    <row r="689" spans="1:8" ht="12.75">
      <c r="A689" s="112"/>
      <c r="B689" s="112"/>
      <c r="C689" s="112"/>
      <c r="D689" s="113"/>
      <c r="E689" s="113"/>
      <c r="F689" s="112"/>
      <c r="G689" s="112"/>
      <c r="H689" s="112"/>
    </row>
    <row r="690" spans="1:8" ht="12.75">
      <c r="A690" s="112"/>
      <c r="B690" s="112"/>
      <c r="C690" s="112"/>
      <c r="D690" s="113"/>
      <c r="E690" s="113"/>
      <c r="F690" s="112"/>
      <c r="G690" s="112"/>
      <c r="H690" s="112"/>
    </row>
    <row r="691" spans="1:8" ht="12.75">
      <c r="A691" s="112"/>
      <c r="B691" s="112"/>
      <c r="C691" s="112"/>
      <c r="D691" s="113"/>
      <c r="E691" s="113"/>
      <c r="F691" s="112"/>
      <c r="G691" s="112"/>
      <c r="H691" s="112"/>
    </row>
    <row r="692" spans="1:8" ht="12.75">
      <c r="A692" s="112"/>
      <c r="B692" s="112"/>
      <c r="C692" s="112"/>
      <c r="D692" s="113"/>
      <c r="E692" s="113"/>
      <c r="F692" s="112"/>
      <c r="G692" s="112"/>
      <c r="H692" s="112"/>
    </row>
    <row r="693" spans="1:8" ht="12.75">
      <c r="A693" s="112"/>
      <c r="B693" s="112"/>
      <c r="C693" s="112"/>
      <c r="D693" s="113"/>
      <c r="E693" s="113"/>
      <c r="F693" s="112"/>
      <c r="G693" s="112"/>
      <c r="H693" s="112"/>
    </row>
    <row r="694" spans="1:8" ht="12.75">
      <c r="A694" s="112"/>
      <c r="B694" s="112"/>
      <c r="C694" s="112"/>
      <c r="D694" s="113"/>
      <c r="E694" s="113"/>
      <c r="F694" s="112"/>
      <c r="G694" s="112"/>
      <c r="H694" s="112"/>
    </row>
    <row r="695" spans="1:8" ht="12.75">
      <c r="A695" s="112"/>
      <c r="B695" s="112"/>
      <c r="C695" s="112"/>
      <c r="D695" s="113"/>
      <c r="E695" s="113"/>
      <c r="F695" s="112"/>
      <c r="G695" s="112"/>
      <c r="H695" s="112"/>
    </row>
    <row r="696" spans="1:8" ht="12.75">
      <c r="A696" s="112"/>
      <c r="B696" s="112"/>
      <c r="C696" s="112"/>
      <c r="D696" s="113"/>
      <c r="E696" s="113"/>
      <c r="F696" s="112"/>
      <c r="G696" s="112"/>
      <c r="H696" s="112"/>
    </row>
    <row r="697" spans="1:8" ht="12.75">
      <c r="A697" s="112"/>
      <c r="B697" s="112"/>
      <c r="C697" s="112"/>
      <c r="D697" s="113"/>
      <c r="E697" s="113"/>
      <c r="F697" s="112"/>
      <c r="G697" s="112"/>
      <c r="H697" s="112"/>
    </row>
    <row r="698" spans="1:8" ht="12.75">
      <c r="A698" s="112"/>
      <c r="B698" s="112"/>
      <c r="C698" s="112"/>
      <c r="D698" s="113"/>
      <c r="E698" s="113"/>
      <c r="F698" s="112"/>
      <c r="G698" s="112"/>
      <c r="H698" s="112"/>
    </row>
    <row r="699" spans="1:8" ht="12.75">
      <c r="A699" s="112"/>
      <c r="B699" s="112"/>
      <c r="C699" s="112"/>
      <c r="D699" s="113"/>
      <c r="E699" s="113"/>
      <c r="F699" s="112"/>
      <c r="G699" s="112"/>
      <c r="H699" s="112"/>
    </row>
    <row r="700" spans="1:8" ht="12.75">
      <c r="A700" s="112"/>
      <c r="B700" s="112"/>
      <c r="C700" s="112"/>
      <c r="D700" s="113"/>
      <c r="E700" s="113"/>
      <c r="F700" s="112"/>
      <c r="G700" s="112"/>
      <c r="H700" s="112"/>
    </row>
    <row r="701" spans="1:8" ht="12.75">
      <c r="A701" s="112"/>
      <c r="B701" s="112"/>
      <c r="C701" s="112"/>
      <c r="D701" s="113"/>
      <c r="E701" s="113"/>
      <c r="F701" s="112"/>
      <c r="G701" s="112"/>
      <c r="H701" s="112"/>
    </row>
    <row r="702" spans="1:8" ht="12.75">
      <c r="A702" s="112"/>
      <c r="B702" s="112"/>
      <c r="C702" s="112"/>
      <c r="D702" s="113"/>
      <c r="E702" s="113"/>
      <c r="F702" s="112"/>
      <c r="G702" s="112"/>
      <c r="H702" s="112"/>
    </row>
    <row r="703" spans="1:8" ht="12.75">
      <c r="A703" s="112"/>
      <c r="B703" s="112"/>
      <c r="C703" s="112"/>
      <c r="D703" s="113"/>
      <c r="E703" s="113"/>
      <c r="F703" s="112"/>
      <c r="G703" s="112"/>
      <c r="H703" s="112"/>
    </row>
    <row r="704" spans="1:8" ht="12.75">
      <c r="A704" s="112"/>
      <c r="B704" s="112"/>
      <c r="C704" s="112"/>
      <c r="D704" s="113"/>
      <c r="E704" s="113"/>
      <c r="F704" s="112"/>
      <c r="G704" s="112"/>
      <c r="H704" s="112"/>
    </row>
    <row r="705" spans="1:8" ht="12.75">
      <c r="A705" s="112"/>
      <c r="B705" s="112"/>
      <c r="C705" s="112"/>
      <c r="D705" s="113"/>
      <c r="E705" s="113"/>
      <c r="F705" s="112"/>
      <c r="G705" s="112"/>
      <c r="H705" s="112"/>
    </row>
    <row r="706" spans="1:8" ht="12.75">
      <c r="A706" s="112"/>
      <c r="B706" s="112"/>
      <c r="C706" s="112"/>
      <c r="D706" s="113"/>
      <c r="E706" s="113"/>
      <c r="F706" s="112"/>
      <c r="G706" s="112"/>
      <c r="H706" s="112"/>
    </row>
    <row r="707" spans="1:8" ht="12.75">
      <c r="A707" s="112"/>
      <c r="B707" s="112"/>
      <c r="C707" s="112"/>
      <c r="D707" s="113"/>
      <c r="E707" s="113"/>
      <c r="F707" s="112"/>
      <c r="G707" s="112"/>
      <c r="H707" s="112"/>
    </row>
    <row r="708" spans="1:8" ht="12.75">
      <c r="A708" s="112"/>
      <c r="B708" s="112"/>
      <c r="C708" s="112"/>
      <c r="D708" s="113"/>
      <c r="E708" s="113"/>
      <c r="F708" s="112"/>
      <c r="G708" s="112"/>
      <c r="H708" s="112"/>
    </row>
    <row r="709" spans="1:8" ht="12.75">
      <c r="A709" s="112"/>
      <c r="B709" s="112"/>
      <c r="C709" s="112"/>
      <c r="D709" s="113"/>
      <c r="E709" s="113"/>
      <c r="F709" s="112"/>
      <c r="G709" s="112"/>
      <c r="H709" s="112"/>
    </row>
    <row r="710" spans="1:8" ht="12.75">
      <c r="A710" s="112"/>
      <c r="B710" s="112"/>
      <c r="C710" s="112"/>
      <c r="D710" s="113"/>
      <c r="E710" s="113"/>
      <c r="F710" s="112"/>
      <c r="G710" s="112"/>
      <c r="H710" s="112"/>
    </row>
    <row r="711" spans="1:8" ht="12.75">
      <c r="A711" s="112"/>
      <c r="B711" s="112"/>
      <c r="C711" s="112"/>
      <c r="D711" s="113"/>
      <c r="E711" s="113"/>
      <c r="F711" s="112"/>
      <c r="G711" s="112"/>
      <c r="H711" s="112"/>
    </row>
    <row r="712" spans="1:8" ht="12.75">
      <c r="A712" s="112"/>
      <c r="B712" s="112"/>
      <c r="C712" s="112"/>
      <c r="D712" s="113"/>
      <c r="E712" s="113"/>
      <c r="F712" s="112"/>
      <c r="G712" s="112"/>
      <c r="H712" s="112"/>
    </row>
    <row r="713" spans="1:8" ht="12.75">
      <c r="A713" s="112"/>
      <c r="B713" s="112"/>
      <c r="C713" s="112"/>
      <c r="D713" s="113"/>
      <c r="E713" s="113"/>
      <c r="F713" s="112"/>
      <c r="G713" s="112"/>
      <c r="H713" s="112"/>
    </row>
    <row r="714" spans="1:8" ht="12.75">
      <c r="A714" s="112"/>
      <c r="B714" s="112"/>
      <c r="C714" s="112"/>
      <c r="D714" s="113"/>
      <c r="E714" s="113"/>
      <c r="F714" s="112"/>
      <c r="G714" s="112"/>
      <c r="H714" s="112"/>
    </row>
    <row r="715" spans="1:8" ht="12.75">
      <c r="A715" s="112"/>
      <c r="B715" s="112"/>
      <c r="C715" s="112"/>
      <c r="D715" s="113"/>
      <c r="E715" s="113"/>
      <c r="F715" s="112"/>
      <c r="G715" s="112"/>
      <c r="H715" s="112"/>
    </row>
    <row r="716" spans="1:8" ht="12.75">
      <c r="A716" s="112"/>
      <c r="B716" s="112"/>
      <c r="C716" s="112"/>
      <c r="D716" s="113"/>
      <c r="E716" s="113"/>
      <c r="F716" s="112"/>
      <c r="G716" s="112"/>
      <c r="H716" s="112"/>
    </row>
    <row r="717" spans="1:8" ht="12.75">
      <c r="A717" s="112"/>
      <c r="B717" s="112"/>
      <c r="C717" s="112"/>
      <c r="D717" s="113"/>
      <c r="E717" s="113"/>
      <c r="F717" s="112"/>
      <c r="G717" s="112"/>
      <c r="H717" s="112"/>
    </row>
    <row r="718" spans="1:8" ht="12.75">
      <c r="A718" s="112"/>
      <c r="B718" s="112"/>
      <c r="C718" s="112"/>
      <c r="D718" s="113"/>
      <c r="E718" s="113"/>
      <c r="F718" s="112"/>
      <c r="G718" s="112"/>
      <c r="H718" s="112"/>
    </row>
    <row r="719" spans="1:8" ht="12.75">
      <c r="A719" s="112"/>
      <c r="B719" s="112"/>
      <c r="C719" s="112"/>
      <c r="D719" s="113"/>
      <c r="E719" s="113"/>
      <c r="F719" s="112"/>
      <c r="G719" s="112"/>
      <c r="H719" s="112"/>
    </row>
    <row r="720" spans="1:8" ht="12.75">
      <c r="A720" s="112"/>
      <c r="B720" s="112"/>
      <c r="C720" s="112"/>
      <c r="D720" s="113"/>
      <c r="E720" s="113"/>
      <c r="F720" s="112"/>
      <c r="G720" s="112"/>
      <c r="H720" s="112"/>
    </row>
    <row r="721" spans="1:8" ht="12.75">
      <c r="A721" s="112"/>
      <c r="B721" s="112"/>
      <c r="C721" s="112"/>
      <c r="D721" s="113"/>
      <c r="E721" s="113"/>
      <c r="F721" s="112"/>
      <c r="G721" s="112"/>
      <c r="H721" s="112"/>
    </row>
    <row r="722" spans="1:8" ht="12.75">
      <c r="A722" s="112"/>
      <c r="B722" s="112"/>
      <c r="C722" s="112"/>
      <c r="D722" s="113"/>
      <c r="E722" s="113"/>
      <c r="F722" s="112"/>
      <c r="G722" s="112"/>
      <c r="H722" s="112"/>
    </row>
    <row r="723" spans="1:8" ht="12.75">
      <c r="A723" s="112"/>
      <c r="B723" s="112"/>
      <c r="C723" s="112"/>
      <c r="D723" s="113"/>
      <c r="E723" s="113"/>
      <c r="F723" s="112"/>
      <c r="G723" s="112"/>
      <c r="H723" s="112"/>
    </row>
    <row r="724" spans="1:8" ht="12.75">
      <c r="A724" s="112"/>
      <c r="B724" s="112"/>
      <c r="C724" s="112"/>
      <c r="D724" s="113"/>
      <c r="E724" s="113"/>
      <c r="F724" s="112"/>
      <c r="G724" s="112"/>
      <c r="H724" s="112"/>
    </row>
    <row r="725" spans="1:8" ht="12.75">
      <c r="A725" s="112"/>
      <c r="B725" s="112"/>
      <c r="C725" s="112"/>
      <c r="D725" s="113"/>
      <c r="E725" s="113"/>
      <c r="F725" s="112"/>
      <c r="G725" s="112"/>
      <c r="H725" s="112"/>
    </row>
    <row r="726" spans="1:8" ht="12.75">
      <c r="A726" s="112"/>
      <c r="B726" s="112"/>
      <c r="C726" s="112"/>
      <c r="D726" s="113"/>
      <c r="E726" s="113"/>
      <c r="F726" s="112"/>
      <c r="G726" s="112"/>
      <c r="H726" s="112"/>
    </row>
    <row r="727" spans="1:8" ht="12.75">
      <c r="A727" s="112"/>
      <c r="B727" s="112"/>
      <c r="C727" s="112"/>
      <c r="D727" s="113"/>
      <c r="E727" s="113"/>
      <c r="F727" s="112"/>
      <c r="G727" s="112"/>
      <c r="H727" s="112"/>
    </row>
    <row r="728" spans="1:8" ht="12.75">
      <c r="A728" s="112"/>
      <c r="B728" s="112"/>
      <c r="C728" s="112"/>
      <c r="D728" s="113"/>
      <c r="E728" s="113"/>
      <c r="F728" s="112"/>
      <c r="G728" s="112"/>
      <c r="H728" s="112"/>
    </row>
    <row r="729" spans="1:8" ht="12.75">
      <c r="A729" s="112"/>
      <c r="B729" s="112"/>
      <c r="C729" s="112"/>
      <c r="D729" s="113"/>
      <c r="E729" s="113"/>
      <c r="F729" s="112"/>
      <c r="G729" s="112"/>
      <c r="H729" s="112"/>
    </row>
    <row r="730" spans="1:8" ht="12.75">
      <c r="A730" s="112"/>
      <c r="B730" s="112"/>
      <c r="C730" s="112"/>
      <c r="D730" s="113"/>
      <c r="E730" s="113"/>
      <c r="F730" s="112"/>
      <c r="G730" s="112"/>
      <c r="H730" s="112"/>
    </row>
    <row r="731" spans="1:8" ht="12.75">
      <c r="A731" s="112"/>
      <c r="B731" s="112"/>
      <c r="C731" s="112"/>
      <c r="D731" s="113"/>
      <c r="E731" s="113"/>
      <c r="F731" s="112"/>
      <c r="G731" s="112"/>
      <c r="H731" s="112"/>
    </row>
    <row r="732" spans="1:8" ht="12.75">
      <c r="A732" s="112"/>
      <c r="B732" s="112"/>
      <c r="C732" s="112"/>
      <c r="D732" s="113"/>
      <c r="E732" s="113"/>
      <c r="F732" s="112"/>
      <c r="G732" s="112"/>
      <c r="H732" s="112"/>
    </row>
    <row r="733" spans="1:8" ht="12.75">
      <c r="A733" s="112"/>
      <c r="B733" s="112"/>
      <c r="C733" s="112"/>
      <c r="D733" s="113"/>
      <c r="E733" s="113"/>
      <c r="F733" s="112"/>
      <c r="G733" s="112"/>
      <c r="H733" s="112"/>
    </row>
    <row r="734" spans="1:8" ht="12.75">
      <c r="A734" s="112"/>
      <c r="B734" s="112"/>
      <c r="C734" s="112"/>
      <c r="D734" s="113"/>
      <c r="E734" s="113"/>
      <c r="F734" s="112"/>
      <c r="G734" s="112"/>
      <c r="H734" s="112"/>
    </row>
    <row r="735" spans="1:8" ht="12.75">
      <c r="A735" s="112"/>
      <c r="B735" s="112"/>
      <c r="C735" s="112"/>
      <c r="D735" s="113"/>
      <c r="E735" s="113"/>
      <c r="F735" s="112"/>
      <c r="G735" s="112"/>
      <c r="H735" s="112"/>
    </row>
    <row r="736" spans="1:8" ht="12.75">
      <c r="A736" s="112"/>
      <c r="B736" s="112"/>
      <c r="C736" s="112"/>
      <c r="D736" s="113"/>
      <c r="E736" s="113"/>
      <c r="F736" s="112"/>
      <c r="G736" s="112"/>
      <c r="H736" s="112"/>
    </row>
    <row r="737" spans="1:8" ht="12.75">
      <c r="A737" s="112"/>
      <c r="B737" s="112"/>
      <c r="C737" s="112"/>
      <c r="D737" s="113"/>
      <c r="E737" s="113"/>
      <c r="F737" s="112"/>
      <c r="G737" s="112"/>
      <c r="H737" s="112"/>
    </row>
    <row r="738" spans="1:8" ht="12.75">
      <c r="A738" s="112"/>
      <c r="B738" s="112"/>
      <c r="C738" s="112"/>
      <c r="D738" s="113"/>
      <c r="E738" s="113"/>
      <c r="F738" s="112"/>
      <c r="G738" s="112"/>
      <c r="H738" s="112"/>
    </row>
    <row r="739" spans="1:8" ht="12.75">
      <c r="A739" s="112"/>
      <c r="B739" s="112"/>
      <c r="C739" s="112"/>
      <c r="D739" s="113"/>
      <c r="E739" s="113"/>
      <c r="F739" s="112"/>
      <c r="G739" s="112"/>
      <c r="H739" s="112"/>
    </row>
    <row r="740" spans="1:8" ht="12.75">
      <c r="A740" s="112"/>
      <c r="B740" s="112"/>
      <c r="C740" s="112"/>
      <c r="D740" s="113"/>
      <c r="E740" s="113"/>
      <c r="F740" s="112"/>
      <c r="G740" s="112"/>
      <c r="H740" s="112"/>
    </row>
    <row r="741" spans="1:8" ht="12.75">
      <c r="A741" s="112"/>
      <c r="B741" s="112"/>
      <c r="C741" s="112"/>
      <c r="D741" s="113"/>
      <c r="E741" s="113"/>
      <c r="F741" s="112"/>
      <c r="G741" s="112"/>
      <c r="H741" s="112"/>
    </row>
    <row r="742" spans="1:8" ht="12.75">
      <c r="A742" s="112"/>
      <c r="B742" s="112"/>
      <c r="C742" s="112"/>
      <c r="D742" s="113"/>
      <c r="E742" s="113"/>
      <c r="F742" s="112"/>
      <c r="G742" s="112"/>
      <c r="H742" s="112"/>
    </row>
    <row r="743" spans="1:8" ht="12.75">
      <c r="A743" s="112"/>
      <c r="B743" s="112"/>
      <c r="C743" s="112"/>
      <c r="D743" s="113"/>
      <c r="E743" s="113"/>
      <c r="F743" s="112"/>
      <c r="G743" s="112"/>
      <c r="H743" s="112"/>
    </row>
    <row r="744" spans="1:8" ht="12.75">
      <c r="A744" s="112"/>
      <c r="B744" s="112"/>
      <c r="C744" s="112"/>
      <c r="D744" s="113"/>
      <c r="E744" s="113"/>
      <c r="F744" s="112"/>
      <c r="G744" s="112"/>
      <c r="H744" s="112"/>
    </row>
    <row r="745" spans="1:8" ht="12.75">
      <c r="A745" s="112"/>
      <c r="B745" s="112"/>
      <c r="C745" s="112"/>
      <c r="D745" s="113"/>
      <c r="E745" s="113"/>
      <c r="F745" s="112"/>
      <c r="G745" s="112"/>
      <c r="H745" s="112"/>
    </row>
    <row r="746" spans="1:8" ht="12.75">
      <c r="A746" s="112"/>
      <c r="B746" s="112"/>
      <c r="C746" s="112"/>
      <c r="D746" s="113"/>
      <c r="E746" s="113"/>
      <c r="F746" s="112"/>
      <c r="G746" s="112"/>
      <c r="H746" s="112"/>
    </row>
    <row r="747" spans="1:8" ht="12.75">
      <c r="A747" s="112"/>
      <c r="B747" s="112"/>
      <c r="C747" s="112"/>
      <c r="D747" s="113"/>
      <c r="E747" s="113"/>
      <c r="F747" s="112"/>
      <c r="G747" s="112"/>
      <c r="H747" s="112"/>
    </row>
    <row r="748" spans="1:8" ht="12.75">
      <c r="A748" s="112"/>
      <c r="B748" s="112"/>
      <c r="C748" s="112"/>
      <c r="D748" s="113"/>
      <c r="E748" s="113"/>
      <c r="F748" s="112"/>
      <c r="G748" s="112"/>
      <c r="H748" s="112"/>
    </row>
    <row r="749" spans="1:8" ht="12.75">
      <c r="A749" s="112"/>
      <c r="B749" s="112"/>
      <c r="C749" s="112"/>
      <c r="D749" s="113"/>
      <c r="E749" s="113"/>
      <c r="F749" s="112"/>
      <c r="G749" s="112"/>
      <c r="H749" s="112"/>
    </row>
    <row r="750" spans="1:8" ht="12.75">
      <c r="A750" s="112"/>
      <c r="B750" s="112"/>
      <c r="C750" s="112"/>
      <c r="D750" s="113"/>
      <c r="E750" s="113"/>
      <c r="F750" s="112"/>
      <c r="G750" s="112"/>
      <c r="H750" s="112"/>
    </row>
    <row r="751" spans="1:8" ht="12.75">
      <c r="A751" s="112"/>
      <c r="B751" s="112"/>
      <c r="C751" s="112"/>
      <c r="D751" s="113"/>
      <c r="E751" s="113"/>
      <c r="F751" s="112"/>
      <c r="G751" s="112"/>
      <c r="H751" s="112"/>
    </row>
    <row r="752" spans="1:8" ht="12.75">
      <c r="A752" s="112"/>
      <c r="B752" s="112"/>
      <c r="C752" s="112"/>
      <c r="D752" s="113"/>
      <c r="E752" s="113"/>
      <c r="F752" s="112"/>
      <c r="G752" s="112"/>
      <c r="H752" s="112"/>
    </row>
    <row r="753" spans="1:8" ht="12.75">
      <c r="A753" s="112"/>
      <c r="B753" s="112"/>
      <c r="C753" s="112"/>
      <c r="D753" s="113"/>
      <c r="E753" s="113"/>
      <c r="F753" s="112"/>
      <c r="G753" s="112"/>
      <c r="H753" s="112"/>
    </row>
    <row r="754" spans="1:8" ht="12.75">
      <c r="A754" s="112"/>
      <c r="B754" s="112"/>
      <c r="C754" s="112"/>
      <c r="D754" s="113"/>
      <c r="E754" s="113"/>
      <c r="F754" s="112"/>
      <c r="G754" s="112"/>
      <c r="H754" s="112"/>
    </row>
    <row r="755" spans="1:8" ht="12.75">
      <c r="A755" s="112"/>
      <c r="B755" s="112"/>
      <c r="C755" s="112"/>
      <c r="D755" s="113"/>
      <c r="E755" s="113"/>
      <c r="F755" s="112"/>
      <c r="G755" s="112"/>
      <c r="H755" s="112"/>
    </row>
    <row r="756" spans="1:8" ht="12.75">
      <c r="A756" s="112"/>
      <c r="B756" s="112"/>
      <c r="C756" s="112"/>
      <c r="D756" s="113"/>
      <c r="E756" s="113"/>
      <c r="F756" s="112"/>
      <c r="G756" s="112"/>
      <c r="H756" s="112"/>
    </row>
    <row r="757" spans="1:8" ht="12.75">
      <c r="A757" s="112"/>
      <c r="B757" s="112"/>
      <c r="C757" s="112"/>
      <c r="D757" s="113"/>
      <c r="E757" s="113"/>
      <c r="F757" s="112"/>
      <c r="G757" s="112"/>
      <c r="H757" s="112"/>
    </row>
    <row r="758" spans="1:8" ht="12.75">
      <c r="A758" s="112"/>
      <c r="B758" s="112"/>
      <c r="C758" s="112"/>
      <c r="D758" s="113"/>
      <c r="E758" s="113"/>
      <c r="F758" s="112"/>
      <c r="G758" s="112"/>
      <c r="H758" s="112"/>
    </row>
    <row r="759" spans="1:8" ht="12.75">
      <c r="A759" s="112"/>
      <c r="B759" s="112"/>
      <c r="C759" s="112"/>
      <c r="D759" s="113"/>
      <c r="E759" s="113"/>
      <c r="F759" s="112"/>
      <c r="G759" s="112"/>
      <c r="H759" s="112"/>
    </row>
    <row r="760" spans="1:8" ht="12.75">
      <c r="A760" s="112"/>
      <c r="B760" s="112"/>
      <c r="C760" s="112"/>
      <c r="D760" s="113"/>
      <c r="E760" s="113"/>
      <c r="F760" s="112"/>
      <c r="G760" s="112"/>
      <c r="H760" s="112"/>
    </row>
    <row r="761" spans="1:8" ht="12.75">
      <c r="A761" s="112"/>
      <c r="B761" s="112"/>
      <c r="C761" s="112"/>
      <c r="D761" s="113"/>
      <c r="E761" s="113"/>
      <c r="F761" s="112"/>
      <c r="G761" s="112"/>
      <c r="H761" s="112"/>
    </row>
    <row r="762" spans="1:8" ht="12.75">
      <c r="A762" s="112"/>
      <c r="B762" s="112"/>
      <c r="C762" s="112"/>
      <c r="D762" s="113"/>
      <c r="E762" s="113"/>
      <c r="F762" s="112"/>
      <c r="G762" s="112"/>
      <c r="H762" s="112"/>
    </row>
    <row r="763" spans="1:8" ht="12.75">
      <c r="A763" s="112"/>
      <c r="B763" s="112"/>
      <c r="C763" s="112"/>
      <c r="D763" s="113"/>
      <c r="E763" s="113"/>
      <c r="F763" s="112"/>
      <c r="G763" s="112"/>
      <c r="H763" s="112"/>
    </row>
    <row r="764" spans="1:8" ht="12.75">
      <c r="A764" s="112"/>
      <c r="B764" s="112"/>
      <c r="C764" s="112"/>
      <c r="D764" s="113"/>
      <c r="E764" s="113"/>
      <c r="F764" s="112"/>
      <c r="G764" s="112"/>
      <c r="H764" s="112"/>
    </row>
    <row r="765" spans="1:8" ht="12.75">
      <c r="A765" s="112"/>
      <c r="B765" s="112"/>
      <c r="C765" s="112"/>
      <c r="D765" s="113"/>
      <c r="E765" s="113"/>
      <c r="F765" s="112"/>
      <c r="G765" s="112"/>
      <c r="H765" s="112"/>
    </row>
    <row r="766" spans="1:8" ht="12.75">
      <c r="A766" s="112"/>
      <c r="B766" s="112"/>
      <c r="C766" s="112"/>
      <c r="D766" s="113"/>
      <c r="E766" s="113"/>
      <c r="F766" s="112"/>
      <c r="G766" s="112"/>
      <c r="H766" s="112"/>
    </row>
    <row r="767" spans="1:8" ht="12.75">
      <c r="A767" s="112"/>
      <c r="B767" s="112"/>
      <c r="C767" s="112"/>
      <c r="D767" s="113"/>
      <c r="E767" s="113"/>
      <c r="F767" s="112"/>
      <c r="G767" s="112"/>
      <c r="H767" s="112"/>
    </row>
    <row r="768" spans="1:8" ht="12.75">
      <c r="A768" s="112"/>
      <c r="B768" s="112"/>
      <c r="C768" s="112"/>
      <c r="D768" s="113"/>
      <c r="E768" s="113"/>
      <c r="F768" s="112"/>
      <c r="G768" s="112"/>
      <c r="H768" s="112"/>
    </row>
    <row r="769" spans="1:8" ht="12.75">
      <c r="A769" s="112"/>
      <c r="B769" s="112"/>
      <c r="C769" s="112"/>
      <c r="D769" s="113"/>
      <c r="E769" s="113"/>
      <c r="F769" s="112"/>
      <c r="G769" s="112"/>
      <c r="H769" s="112"/>
    </row>
    <row r="770" spans="1:8" ht="12.75">
      <c r="A770" s="112"/>
      <c r="B770" s="112"/>
      <c r="C770" s="112"/>
      <c r="D770" s="113"/>
      <c r="E770" s="113"/>
      <c r="F770" s="112"/>
      <c r="G770" s="112"/>
      <c r="H770" s="112"/>
    </row>
    <row r="771" spans="1:8" ht="12.75">
      <c r="A771" s="112"/>
      <c r="B771" s="112"/>
      <c r="C771" s="112"/>
      <c r="D771" s="113"/>
      <c r="E771" s="113"/>
      <c r="F771" s="112"/>
      <c r="G771" s="112"/>
      <c r="H771" s="112"/>
    </row>
    <row r="772" spans="1:8" ht="12.75">
      <c r="A772" s="112"/>
      <c r="B772" s="112"/>
      <c r="C772" s="112"/>
      <c r="D772" s="113"/>
      <c r="E772" s="113"/>
      <c r="F772" s="112"/>
      <c r="G772" s="112"/>
      <c r="H772" s="112"/>
    </row>
    <row r="773" spans="1:8" ht="12.75">
      <c r="A773" s="112"/>
      <c r="B773" s="112"/>
      <c r="C773" s="112"/>
      <c r="D773" s="113"/>
      <c r="E773" s="113"/>
      <c r="F773" s="112"/>
      <c r="G773" s="112"/>
      <c r="H773" s="112"/>
    </row>
    <row r="774" spans="1:8" ht="12.75">
      <c r="A774" s="112"/>
      <c r="B774" s="112"/>
      <c r="C774" s="112"/>
      <c r="D774" s="113"/>
      <c r="E774" s="113"/>
      <c r="F774" s="112"/>
      <c r="G774" s="112"/>
      <c r="H774" s="112"/>
    </row>
    <row r="775" spans="1:8" ht="12.75">
      <c r="A775" s="112"/>
      <c r="B775" s="112"/>
      <c r="C775" s="112"/>
      <c r="D775" s="113"/>
      <c r="E775" s="113"/>
      <c r="F775" s="112"/>
      <c r="G775" s="112"/>
      <c r="H775" s="112"/>
    </row>
    <row r="776" spans="1:8" ht="12.75">
      <c r="A776" s="112"/>
      <c r="B776" s="112"/>
      <c r="C776" s="112"/>
      <c r="D776" s="113"/>
      <c r="E776" s="113"/>
      <c r="F776" s="112"/>
      <c r="G776" s="112"/>
      <c r="H776" s="112"/>
    </row>
    <row r="777" spans="1:8" ht="12.75">
      <c r="A777" s="112"/>
      <c r="B777" s="112"/>
      <c r="C777" s="112"/>
      <c r="D777" s="113"/>
      <c r="E777" s="113"/>
      <c r="F777" s="112"/>
      <c r="G777" s="112"/>
      <c r="H777" s="112"/>
    </row>
    <row r="778" spans="1:8" ht="12.75">
      <c r="A778" s="112"/>
      <c r="B778" s="112"/>
      <c r="C778" s="112"/>
      <c r="D778" s="113"/>
      <c r="E778" s="113"/>
      <c r="F778" s="112"/>
      <c r="G778" s="112"/>
      <c r="H778" s="112"/>
    </row>
    <row r="779" spans="1:8" ht="12.75">
      <c r="A779" s="112"/>
      <c r="B779" s="112"/>
      <c r="C779" s="112"/>
      <c r="D779" s="113"/>
      <c r="E779" s="113"/>
      <c r="F779" s="112"/>
      <c r="G779" s="112"/>
      <c r="H779" s="112"/>
    </row>
    <row r="780" spans="1:8" ht="12.75">
      <c r="A780" s="112"/>
      <c r="B780" s="112"/>
      <c r="C780" s="112"/>
      <c r="D780" s="113"/>
      <c r="E780" s="113"/>
      <c r="F780" s="112"/>
      <c r="G780" s="112"/>
      <c r="H780" s="112"/>
    </row>
    <row r="781" spans="1:8" ht="12.75">
      <c r="A781" s="112"/>
      <c r="B781" s="112"/>
      <c r="C781" s="112"/>
      <c r="D781" s="113"/>
      <c r="E781" s="113"/>
      <c r="F781" s="112"/>
      <c r="G781" s="112"/>
      <c r="H781" s="112"/>
    </row>
    <row r="782" spans="1:8" ht="12.75">
      <c r="A782" s="112"/>
      <c r="B782" s="112"/>
      <c r="C782" s="112"/>
      <c r="D782" s="113"/>
      <c r="E782" s="113"/>
      <c r="F782" s="112"/>
      <c r="G782" s="112"/>
      <c r="H782" s="112"/>
    </row>
    <row r="783" spans="1:8" ht="12.75">
      <c r="A783" s="112"/>
      <c r="B783" s="112"/>
      <c r="C783" s="112"/>
      <c r="D783" s="113"/>
      <c r="E783" s="113"/>
      <c r="F783" s="112"/>
      <c r="G783" s="112"/>
      <c r="H783" s="112"/>
    </row>
    <row r="784" spans="1:8" ht="12.75">
      <c r="A784" s="112"/>
      <c r="B784" s="112"/>
      <c r="C784" s="112"/>
      <c r="D784" s="113"/>
      <c r="E784" s="113"/>
      <c r="F784" s="112"/>
      <c r="G784" s="112"/>
      <c r="H784" s="112"/>
    </row>
    <row r="785" spans="1:8" ht="12.75">
      <c r="A785" s="112"/>
      <c r="B785" s="112"/>
      <c r="C785" s="112"/>
      <c r="D785" s="113"/>
      <c r="E785" s="113"/>
      <c r="F785" s="112"/>
      <c r="G785" s="112"/>
      <c r="H785" s="112"/>
    </row>
    <row r="786" spans="1:8" ht="12.75">
      <c r="A786" s="112"/>
      <c r="B786" s="112"/>
      <c r="C786" s="112"/>
      <c r="D786" s="113"/>
      <c r="E786" s="113"/>
      <c r="F786" s="112"/>
      <c r="G786" s="112"/>
      <c r="H786" s="112"/>
    </row>
    <row r="787" spans="1:8" ht="12.75">
      <c r="A787" s="112"/>
      <c r="B787" s="112"/>
      <c r="C787" s="112"/>
      <c r="D787" s="113"/>
      <c r="E787" s="113"/>
      <c r="F787" s="112"/>
      <c r="G787" s="112"/>
      <c r="H787" s="112"/>
    </row>
    <row r="788" spans="1:8" ht="12.75">
      <c r="A788" s="112"/>
      <c r="B788" s="112"/>
      <c r="C788" s="112"/>
      <c r="D788" s="113"/>
      <c r="E788" s="113"/>
      <c r="F788" s="112"/>
      <c r="G788" s="112"/>
      <c r="H788" s="112"/>
    </row>
    <row r="789" spans="1:8" ht="12.75">
      <c r="A789" s="112"/>
      <c r="B789" s="112"/>
      <c r="C789" s="112"/>
      <c r="D789" s="113"/>
      <c r="E789" s="113"/>
      <c r="F789" s="112"/>
      <c r="G789" s="112"/>
      <c r="H789" s="112"/>
    </row>
    <row r="790" spans="1:8" ht="12.75">
      <c r="A790" s="112"/>
      <c r="B790" s="112"/>
      <c r="C790" s="112"/>
      <c r="D790" s="113"/>
      <c r="E790" s="113"/>
      <c r="F790" s="112"/>
      <c r="G790" s="112"/>
      <c r="H790" s="112"/>
    </row>
    <row r="791" spans="1:8" ht="12.75">
      <c r="A791" s="112"/>
      <c r="B791" s="112"/>
      <c r="C791" s="112"/>
      <c r="D791" s="113"/>
      <c r="E791" s="113"/>
      <c r="F791" s="112"/>
      <c r="G791" s="112"/>
      <c r="H791" s="112"/>
    </row>
    <row r="792" spans="1:8" ht="12.75">
      <c r="A792" s="112"/>
      <c r="B792" s="112"/>
      <c r="C792" s="112"/>
      <c r="D792" s="113"/>
      <c r="E792" s="113"/>
      <c r="F792" s="112"/>
      <c r="G792" s="112"/>
      <c r="H792" s="112"/>
    </row>
    <row r="793" spans="1:8" ht="12.75">
      <c r="A793" s="112"/>
      <c r="B793" s="112"/>
      <c r="C793" s="112"/>
      <c r="D793" s="113"/>
      <c r="E793" s="113"/>
      <c r="F793" s="112"/>
      <c r="G793" s="112"/>
      <c r="H793" s="112"/>
    </row>
    <row r="794" spans="1:8" ht="12.75">
      <c r="A794" s="112"/>
      <c r="B794" s="112"/>
      <c r="C794" s="112"/>
      <c r="D794" s="113"/>
      <c r="E794" s="113"/>
      <c r="F794" s="112"/>
      <c r="G794" s="112"/>
      <c r="H794" s="112"/>
    </row>
    <row r="795" spans="1:8" ht="12.75">
      <c r="A795" s="112"/>
      <c r="B795" s="112"/>
      <c r="C795" s="112"/>
      <c r="D795" s="113"/>
      <c r="E795" s="113"/>
      <c r="F795" s="112"/>
      <c r="G795" s="112"/>
      <c r="H795" s="112"/>
    </row>
    <row r="796" spans="1:8" ht="12.75">
      <c r="A796" s="112"/>
      <c r="B796" s="112"/>
      <c r="C796" s="112"/>
      <c r="D796" s="113"/>
      <c r="E796" s="113"/>
      <c r="F796" s="112"/>
      <c r="G796" s="112"/>
      <c r="H796" s="112"/>
    </row>
    <row r="797" spans="1:8" ht="12.75">
      <c r="A797" s="112"/>
      <c r="B797" s="112"/>
      <c r="C797" s="112"/>
      <c r="D797" s="113"/>
      <c r="E797" s="113"/>
      <c r="F797" s="112"/>
      <c r="G797" s="112"/>
      <c r="H797" s="112"/>
    </row>
    <row r="798" spans="1:8" ht="12.75">
      <c r="A798" s="112"/>
      <c r="B798" s="112"/>
      <c r="C798" s="112"/>
      <c r="D798" s="113"/>
      <c r="E798" s="113"/>
      <c r="F798" s="112"/>
      <c r="G798" s="112"/>
      <c r="H798" s="112"/>
    </row>
    <row r="799" spans="1:8" ht="12.75">
      <c r="A799" s="112"/>
      <c r="B799" s="112"/>
      <c r="C799" s="112"/>
      <c r="D799" s="113"/>
      <c r="E799" s="113"/>
      <c r="F799" s="112"/>
      <c r="G799" s="112"/>
      <c r="H799" s="112"/>
    </row>
    <row r="800" spans="1:8" ht="12.75">
      <c r="A800" s="112"/>
      <c r="B800" s="112"/>
      <c r="C800" s="112"/>
      <c r="D800" s="113"/>
      <c r="E800" s="113"/>
      <c r="F800" s="112"/>
      <c r="G800" s="112"/>
      <c r="H800" s="112"/>
    </row>
    <row r="801" spans="1:8" ht="12.75">
      <c r="A801" s="112"/>
      <c r="B801" s="112"/>
      <c r="C801" s="112"/>
      <c r="D801" s="113"/>
      <c r="E801" s="113"/>
      <c r="F801" s="112"/>
      <c r="G801" s="112"/>
      <c r="H801" s="112"/>
    </row>
    <row r="802" spans="1:8" ht="12.75">
      <c r="A802" s="112"/>
      <c r="B802" s="112"/>
      <c r="C802" s="112"/>
      <c r="D802" s="113"/>
      <c r="E802" s="113"/>
      <c r="F802" s="112"/>
      <c r="G802" s="112"/>
      <c r="H802" s="112"/>
    </row>
    <row r="803" spans="1:8" ht="12.75">
      <c r="A803" s="112"/>
      <c r="B803" s="112"/>
      <c r="C803" s="112"/>
      <c r="D803" s="113"/>
      <c r="E803" s="113"/>
      <c r="F803" s="112"/>
      <c r="G803" s="112"/>
      <c r="H803" s="112"/>
    </row>
    <row r="804" spans="1:8" ht="12.75">
      <c r="A804" s="112"/>
      <c r="B804" s="112"/>
      <c r="C804" s="112"/>
      <c r="D804" s="113"/>
      <c r="E804" s="113"/>
      <c r="F804" s="112"/>
      <c r="G804" s="112"/>
      <c r="H804" s="112"/>
    </row>
    <row r="805" spans="1:8" ht="12.75">
      <c r="A805" s="112"/>
      <c r="B805" s="112"/>
      <c r="C805" s="112"/>
      <c r="D805" s="113"/>
      <c r="E805" s="113"/>
      <c r="F805" s="112"/>
      <c r="G805" s="112"/>
      <c r="H805" s="112"/>
    </row>
    <row r="806" spans="1:8" ht="12.75">
      <c r="A806" s="112"/>
      <c r="B806" s="112"/>
      <c r="C806" s="112"/>
      <c r="D806" s="113"/>
      <c r="E806" s="113"/>
      <c r="F806" s="112"/>
      <c r="G806" s="112"/>
      <c r="H806" s="112"/>
    </row>
    <row r="807" spans="1:8" ht="12.75">
      <c r="A807" s="112"/>
      <c r="B807" s="112"/>
      <c r="C807" s="112"/>
      <c r="D807" s="113"/>
      <c r="E807" s="113"/>
      <c r="F807" s="112"/>
      <c r="G807" s="112"/>
      <c r="H807" s="112"/>
    </row>
    <row r="808" spans="1:8" ht="12.75">
      <c r="A808" s="112"/>
      <c r="B808" s="112"/>
      <c r="C808" s="112"/>
      <c r="D808" s="113"/>
      <c r="E808" s="113"/>
      <c r="F808" s="112"/>
      <c r="G808" s="112"/>
      <c r="H808" s="112"/>
    </row>
    <row r="809" spans="1:8" ht="12.75">
      <c r="A809" s="112"/>
      <c r="B809" s="112"/>
      <c r="C809" s="112"/>
      <c r="D809" s="113"/>
      <c r="E809" s="113"/>
      <c r="F809" s="112"/>
      <c r="G809" s="112"/>
      <c r="H809" s="112"/>
    </row>
    <row r="810" spans="1:8" ht="12.75">
      <c r="A810" s="112"/>
      <c r="B810" s="112"/>
      <c r="C810" s="112"/>
      <c r="D810" s="113"/>
      <c r="E810" s="113"/>
      <c r="F810" s="112"/>
      <c r="G810" s="112"/>
      <c r="H810" s="112"/>
    </row>
    <row r="811" spans="1:8" ht="12.75">
      <c r="A811" s="112"/>
      <c r="B811" s="112"/>
      <c r="C811" s="112"/>
      <c r="D811" s="113"/>
      <c r="E811" s="113"/>
      <c r="F811" s="112"/>
      <c r="G811" s="112"/>
      <c r="H811" s="112"/>
    </row>
    <row r="812" spans="1:8" ht="12.75">
      <c r="A812" s="112"/>
      <c r="B812" s="112"/>
      <c r="C812" s="112"/>
      <c r="D812" s="113"/>
      <c r="E812" s="113"/>
      <c r="F812" s="112"/>
      <c r="G812" s="112"/>
      <c r="H812" s="112"/>
    </row>
    <row r="813" spans="1:8" ht="12.75">
      <c r="A813" s="112"/>
      <c r="B813" s="112"/>
      <c r="C813" s="112"/>
      <c r="D813" s="113"/>
      <c r="E813" s="113"/>
      <c r="F813" s="112"/>
      <c r="G813" s="112"/>
      <c r="H813" s="112"/>
    </row>
    <row r="814" spans="1:8" ht="12.75">
      <c r="A814" s="112"/>
      <c r="B814" s="112"/>
      <c r="C814" s="112"/>
      <c r="D814" s="113"/>
      <c r="E814" s="113"/>
      <c r="F814" s="112"/>
      <c r="G814" s="112"/>
      <c r="H814" s="112"/>
    </row>
    <row r="815" spans="1:8" ht="12.75">
      <c r="A815" s="112"/>
      <c r="B815" s="112"/>
      <c r="C815" s="112"/>
      <c r="D815" s="113"/>
      <c r="E815" s="113"/>
      <c r="F815" s="112"/>
      <c r="G815" s="112"/>
      <c r="H815" s="112"/>
    </row>
    <row r="816" spans="1:8" ht="12.75">
      <c r="A816" s="112"/>
      <c r="B816" s="112"/>
      <c r="C816" s="112"/>
      <c r="D816" s="113"/>
      <c r="E816" s="113"/>
      <c r="F816" s="112"/>
      <c r="G816" s="112"/>
      <c r="H816" s="112"/>
    </row>
    <row r="817" spans="1:8" ht="12.75">
      <c r="A817" s="112"/>
      <c r="B817" s="112"/>
      <c r="C817" s="112"/>
      <c r="D817" s="113"/>
      <c r="E817" s="113"/>
      <c r="F817" s="112"/>
      <c r="G817" s="112"/>
      <c r="H817" s="112"/>
    </row>
    <row r="818" spans="1:8" ht="12.75">
      <c r="A818" s="112"/>
      <c r="B818" s="112"/>
      <c r="C818" s="112"/>
      <c r="D818" s="113"/>
      <c r="E818" s="113"/>
      <c r="F818" s="112"/>
      <c r="G818" s="112"/>
      <c r="H818" s="112"/>
    </row>
    <row r="819" spans="1:8" ht="12.75">
      <c r="A819" s="112"/>
      <c r="B819" s="112"/>
      <c r="C819" s="112"/>
      <c r="D819" s="113"/>
      <c r="E819" s="113"/>
      <c r="F819" s="112"/>
      <c r="G819" s="112"/>
      <c r="H819" s="112"/>
    </row>
    <row r="820" spans="1:8" ht="12.75">
      <c r="A820" s="112"/>
      <c r="B820" s="112"/>
      <c r="C820" s="112"/>
      <c r="D820" s="113"/>
      <c r="E820" s="113"/>
      <c r="F820" s="112"/>
      <c r="G820" s="112"/>
      <c r="H820" s="112"/>
    </row>
    <row r="821" spans="1:8" ht="12.75">
      <c r="A821" s="112"/>
      <c r="B821" s="112"/>
      <c r="C821" s="112"/>
      <c r="D821" s="113"/>
      <c r="E821" s="113"/>
      <c r="F821" s="112"/>
      <c r="G821" s="112"/>
      <c r="H821" s="112"/>
    </row>
    <row r="822" spans="1:8" ht="12.75">
      <c r="A822" s="112"/>
      <c r="B822" s="112"/>
      <c r="C822" s="112"/>
      <c r="D822" s="113"/>
      <c r="E822" s="113"/>
      <c r="F822" s="112"/>
      <c r="G822" s="112"/>
      <c r="H822" s="112"/>
    </row>
    <row r="823" spans="1:8" ht="12.75">
      <c r="A823" s="112"/>
      <c r="B823" s="112"/>
      <c r="C823" s="112"/>
      <c r="D823" s="113"/>
      <c r="E823" s="113"/>
      <c r="F823" s="112"/>
      <c r="G823" s="112"/>
      <c r="H823" s="112"/>
    </row>
    <row r="824" spans="1:8" ht="12.75">
      <c r="A824" s="112"/>
      <c r="B824" s="112"/>
      <c r="C824" s="112"/>
      <c r="D824" s="113"/>
      <c r="E824" s="113"/>
      <c r="F824" s="112"/>
      <c r="G824" s="112"/>
      <c r="H824" s="112"/>
    </row>
    <row r="825" spans="1:8" ht="12.75">
      <c r="A825" s="112"/>
      <c r="B825" s="112"/>
      <c r="C825" s="112"/>
      <c r="D825" s="113"/>
      <c r="E825" s="113"/>
      <c r="F825" s="112"/>
      <c r="G825" s="112"/>
      <c r="H825" s="112"/>
    </row>
    <row r="826" spans="1:8" ht="12.75">
      <c r="A826" s="112"/>
      <c r="B826" s="112"/>
      <c r="C826" s="112"/>
      <c r="D826" s="113"/>
      <c r="E826" s="113"/>
      <c r="F826" s="112"/>
      <c r="G826" s="112"/>
      <c r="H826" s="112"/>
    </row>
    <row r="827" spans="1:8" ht="12.75">
      <c r="A827" s="112"/>
      <c r="B827" s="112"/>
      <c r="C827" s="112"/>
      <c r="D827" s="113"/>
      <c r="E827" s="113"/>
      <c r="F827" s="112"/>
      <c r="G827" s="112"/>
      <c r="H827" s="112"/>
    </row>
    <row r="828" spans="1:8" ht="12.75">
      <c r="A828" s="112"/>
      <c r="B828" s="112"/>
      <c r="C828" s="112"/>
      <c r="D828" s="113"/>
      <c r="E828" s="113"/>
      <c r="F828" s="112"/>
      <c r="G828" s="112"/>
      <c r="H828" s="112"/>
    </row>
    <row r="829" spans="1:8" ht="12.75">
      <c r="A829" s="112"/>
      <c r="B829" s="112"/>
      <c r="C829" s="112"/>
      <c r="D829" s="113"/>
      <c r="E829" s="113"/>
      <c r="F829" s="112"/>
      <c r="G829" s="112"/>
      <c r="H829" s="112"/>
    </row>
    <row r="830" spans="1:8" ht="12.75">
      <c r="A830" s="112"/>
      <c r="B830" s="112"/>
      <c r="C830" s="112"/>
      <c r="D830" s="113"/>
      <c r="E830" s="113"/>
      <c r="F830" s="112"/>
      <c r="G830" s="112"/>
      <c r="H830" s="112"/>
    </row>
    <row r="831" spans="1:8" ht="12.75">
      <c r="A831" s="112"/>
      <c r="B831" s="112"/>
      <c r="C831" s="112"/>
      <c r="D831" s="113"/>
      <c r="E831" s="113"/>
      <c r="F831" s="112"/>
      <c r="G831" s="112"/>
      <c r="H831" s="112"/>
    </row>
    <row r="832" spans="1:8" ht="12.75">
      <c r="A832" s="112"/>
      <c r="B832" s="112"/>
      <c r="C832" s="112"/>
      <c r="D832" s="113"/>
      <c r="E832" s="113"/>
      <c r="F832" s="112"/>
      <c r="G832" s="112"/>
      <c r="H832" s="112"/>
    </row>
    <row r="833" spans="1:8" ht="12.75">
      <c r="A833" s="112"/>
      <c r="B833" s="112"/>
      <c r="C833" s="112"/>
      <c r="D833" s="113"/>
      <c r="E833" s="113"/>
      <c r="F833" s="112"/>
      <c r="G833" s="112"/>
      <c r="H833" s="112"/>
    </row>
    <row r="834" spans="1:8" ht="12.75">
      <c r="A834" s="112"/>
      <c r="B834" s="112"/>
      <c r="C834" s="112"/>
      <c r="D834" s="113"/>
      <c r="E834" s="113"/>
      <c r="F834" s="112"/>
      <c r="G834" s="112"/>
      <c r="H834" s="112"/>
    </row>
    <row r="835" spans="1:8" ht="12.75">
      <c r="A835" s="112"/>
      <c r="B835" s="112"/>
      <c r="C835" s="112"/>
      <c r="D835" s="113"/>
      <c r="E835" s="113"/>
      <c r="F835" s="112"/>
      <c r="G835" s="112"/>
      <c r="H835" s="112"/>
    </row>
    <row r="836" spans="1:8" ht="12.75">
      <c r="A836" s="112"/>
      <c r="B836" s="112"/>
      <c r="C836" s="112"/>
      <c r="D836" s="113"/>
      <c r="E836" s="113"/>
      <c r="F836" s="112"/>
      <c r="G836" s="112"/>
      <c r="H836" s="112"/>
    </row>
    <row r="837" spans="1:8" ht="12.75">
      <c r="A837" s="112"/>
      <c r="B837" s="112"/>
      <c r="C837" s="112"/>
      <c r="D837" s="113"/>
      <c r="E837" s="113"/>
      <c r="F837" s="112"/>
      <c r="G837" s="112"/>
      <c r="H837" s="112"/>
    </row>
    <row r="838" spans="1:8" ht="12.75">
      <c r="A838" s="112"/>
      <c r="B838" s="112"/>
      <c r="C838" s="112"/>
      <c r="D838" s="113"/>
      <c r="E838" s="113"/>
      <c r="F838" s="112"/>
      <c r="G838" s="112"/>
      <c r="H838" s="112"/>
    </row>
    <row r="839" spans="1:8" ht="12.75">
      <c r="A839" s="112"/>
      <c r="B839" s="112"/>
      <c r="C839" s="112"/>
      <c r="D839" s="113"/>
      <c r="E839" s="113"/>
      <c r="F839" s="112"/>
      <c r="G839" s="112"/>
      <c r="H839" s="112"/>
    </row>
    <row r="840" spans="1:8" ht="12.75">
      <c r="A840" s="112"/>
      <c r="B840" s="112"/>
      <c r="C840" s="112"/>
      <c r="D840" s="113"/>
      <c r="E840" s="113"/>
      <c r="F840" s="112"/>
      <c r="G840" s="112"/>
      <c r="H840" s="112"/>
    </row>
    <row r="841" spans="1:8" ht="12.75">
      <c r="A841" s="112"/>
      <c r="B841" s="112"/>
      <c r="C841" s="112"/>
      <c r="D841" s="113"/>
      <c r="E841" s="113"/>
      <c r="F841" s="112"/>
      <c r="G841" s="112"/>
      <c r="H841" s="112"/>
    </row>
    <row r="842" spans="1:8" ht="12.75">
      <c r="A842" s="112"/>
      <c r="B842" s="112"/>
      <c r="C842" s="112"/>
      <c r="D842" s="113"/>
      <c r="E842" s="113"/>
      <c r="F842" s="112"/>
      <c r="G842" s="112"/>
      <c r="H842" s="112"/>
    </row>
    <row r="843" spans="1:8" ht="12.75">
      <c r="A843" s="112"/>
      <c r="B843" s="112"/>
      <c r="C843" s="112"/>
      <c r="D843" s="113"/>
      <c r="E843" s="113"/>
      <c r="F843" s="112"/>
      <c r="G843" s="112"/>
      <c r="H843" s="112"/>
    </row>
    <row r="844" spans="1:8" ht="12.75">
      <c r="A844" s="112"/>
      <c r="B844" s="112"/>
      <c r="C844" s="112"/>
      <c r="D844" s="113"/>
      <c r="E844" s="113"/>
      <c r="F844" s="112"/>
      <c r="G844" s="112"/>
      <c r="H844" s="112"/>
    </row>
    <row r="845" spans="1:8" ht="12.75">
      <c r="A845" s="112"/>
      <c r="B845" s="112"/>
      <c r="C845" s="112"/>
      <c r="D845" s="113"/>
      <c r="E845" s="113"/>
      <c r="F845" s="112"/>
      <c r="G845" s="112"/>
      <c r="H845" s="112"/>
    </row>
    <row r="846" spans="1:8" ht="12.75">
      <c r="A846" s="112"/>
      <c r="B846" s="112"/>
      <c r="C846" s="112"/>
      <c r="D846" s="113"/>
      <c r="E846" s="113"/>
      <c r="F846" s="112"/>
      <c r="G846" s="112"/>
      <c r="H846" s="112"/>
    </row>
    <row r="847" spans="1:8" ht="12.75">
      <c r="A847" s="112"/>
      <c r="B847" s="112"/>
      <c r="C847" s="112"/>
      <c r="D847" s="113"/>
      <c r="E847" s="113"/>
      <c r="F847" s="112"/>
      <c r="G847" s="112"/>
      <c r="H847" s="112"/>
    </row>
    <row r="848" spans="1:8" ht="12.75">
      <c r="A848" s="112"/>
      <c r="B848" s="112"/>
      <c r="C848" s="112"/>
      <c r="D848" s="113"/>
      <c r="E848" s="113"/>
      <c r="F848" s="112"/>
      <c r="G848" s="112"/>
      <c r="H848" s="112"/>
    </row>
    <row r="849" spans="1:8" ht="12.75">
      <c r="A849" s="112"/>
      <c r="B849" s="112"/>
      <c r="C849" s="112"/>
      <c r="D849" s="113"/>
      <c r="E849" s="113"/>
      <c r="F849" s="112"/>
      <c r="G849" s="112"/>
      <c r="H849" s="112"/>
    </row>
    <row r="850" spans="1:8" ht="12.75">
      <c r="A850" s="112"/>
      <c r="B850" s="112"/>
      <c r="C850" s="112"/>
      <c r="D850" s="113"/>
      <c r="E850" s="113"/>
      <c r="F850" s="112"/>
      <c r="G850" s="112"/>
      <c r="H850" s="112"/>
    </row>
    <row r="851" spans="1:8" ht="12.75">
      <c r="A851" s="112"/>
      <c r="B851" s="112"/>
      <c r="C851" s="112"/>
      <c r="D851" s="113"/>
      <c r="E851" s="113"/>
      <c r="F851" s="112"/>
      <c r="G851" s="112"/>
      <c r="H851" s="112"/>
    </row>
    <row r="852" spans="1:8" ht="12.75">
      <c r="A852" s="112"/>
      <c r="B852" s="112"/>
      <c r="C852" s="112"/>
      <c r="D852" s="113"/>
      <c r="E852" s="113"/>
      <c r="F852" s="112"/>
      <c r="G852" s="112"/>
      <c r="H852" s="112"/>
    </row>
    <row r="853" spans="1:8" ht="12.75">
      <c r="A853" s="112"/>
      <c r="B853" s="112"/>
      <c r="C853" s="112"/>
      <c r="D853" s="113"/>
      <c r="E853" s="113"/>
      <c r="F853" s="112"/>
      <c r="G853" s="112"/>
      <c r="H853" s="112"/>
    </row>
    <row r="854" spans="1:8" ht="12.75">
      <c r="A854" s="112"/>
      <c r="B854" s="112"/>
      <c r="C854" s="112"/>
      <c r="D854" s="113"/>
      <c r="E854" s="113"/>
      <c r="F854" s="112"/>
      <c r="G854" s="112"/>
      <c r="H854" s="112"/>
    </row>
    <row r="855" spans="1:8" ht="12.75">
      <c r="A855" s="112"/>
      <c r="B855" s="112"/>
      <c r="C855" s="112"/>
      <c r="D855" s="113"/>
      <c r="E855" s="113"/>
      <c r="F855" s="112"/>
      <c r="G855" s="112"/>
      <c r="H855" s="112"/>
    </row>
    <row r="856" spans="1:8" ht="12.75">
      <c r="A856" s="112"/>
      <c r="B856" s="112"/>
      <c r="C856" s="112"/>
      <c r="D856" s="113"/>
      <c r="E856" s="113"/>
      <c r="F856" s="112"/>
      <c r="G856" s="112"/>
      <c r="H856" s="112"/>
    </row>
    <row r="857" spans="1:8" ht="12.75">
      <c r="A857" s="112"/>
      <c r="B857" s="112"/>
      <c r="C857" s="112"/>
      <c r="D857" s="113"/>
      <c r="E857" s="113"/>
      <c r="F857" s="112"/>
      <c r="G857" s="112"/>
      <c r="H857" s="112"/>
    </row>
    <row r="858" spans="1:8" ht="12.75">
      <c r="A858" s="112"/>
      <c r="B858" s="112"/>
      <c r="C858" s="112"/>
      <c r="D858" s="113"/>
      <c r="E858" s="113"/>
      <c r="F858" s="112"/>
      <c r="G858" s="112"/>
      <c r="H858" s="112"/>
    </row>
    <row r="859" spans="1:8" ht="12.75">
      <c r="A859" s="112"/>
      <c r="B859" s="112"/>
      <c r="C859" s="112"/>
      <c r="D859" s="113"/>
      <c r="E859" s="113"/>
      <c r="F859" s="112"/>
      <c r="G859" s="112"/>
      <c r="H859" s="112"/>
    </row>
    <row r="860" spans="1:8" ht="12.75">
      <c r="A860" s="112"/>
      <c r="B860" s="112"/>
      <c r="C860" s="112"/>
      <c r="D860" s="113"/>
      <c r="E860" s="113"/>
      <c r="F860" s="112"/>
      <c r="G860" s="112"/>
      <c r="H860" s="112"/>
    </row>
    <row r="861" spans="1:8" ht="12.75">
      <c r="A861" s="112"/>
      <c r="B861" s="112"/>
      <c r="C861" s="112"/>
      <c r="D861" s="113"/>
      <c r="E861" s="113"/>
      <c r="F861" s="112"/>
      <c r="G861" s="112"/>
      <c r="H861" s="112"/>
    </row>
    <row r="862" spans="1:8" ht="12.75">
      <c r="A862" s="112"/>
      <c r="B862" s="112"/>
      <c r="C862" s="112"/>
      <c r="D862" s="113"/>
      <c r="E862" s="113"/>
      <c r="F862" s="112"/>
      <c r="G862" s="112"/>
      <c r="H862" s="112"/>
    </row>
    <row r="863" spans="1:8" ht="12.75">
      <c r="A863" s="112"/>
      <c r="B863" s="112"/>
      <c r="C863" s="112"/>
      <c r="D863" s="113"/>
      <c r="E863" s="113"/>
      <c r="F863" s="112"/>
      <c r="G863" s="112"/>
      <c r="H863" s="112"/>
    </row>
    <row r="864" spans="1:8" ht="12.75">
      <c r="A864" s="112"/>
      <c r="B864" s="112"/>
      <c r="C864" s="112"/>
      <c r="D864" s="113"/>
      <c r="E864" s="113"/>
      <c r="F864" s="112"/>
      <c r="G864" s="112"/>
      <c r="H864" s="112"/>
    </row>
    <row r="865" spans="1:8" ht="12.75">
      <c r="A865" s="112"/>
      <c r="B865" s="112"/>
      <c r="C865" s="112"/>
      <c r="D865" s="113"/>
      <c r="E865" s="113"/>
      <c r="F865" s="112"/>
      <c r="G865" s="112"/>
      <c r="H865" s="112"/>
    </row>
    <row r="866" spans="1:8" ht="12.75">
      <c r="A866" s="112"/>
      <c r="B866" s="112"/>
      <c r="C866" s="112"/>
      <c r="D866" s="113"/>
      <c r="E866" s="113"/>
      <c r="F866" s="112"/>
      <c r="G866" s="112"/>
      <c r="H866" s="112"/>
    </row>
    <row r="867" spans="1:8" ht="12.75">
      <c r="A867" s="112"/>
      <c r="B867" s="112"/>
      <c r="C867" s="112"/>
      <c r="D867" s="113"/>
      <c r="E867" s="113"/>
      <c r="F867" s="112"/>
      <c r="G867" s="112"/>
      <c r="H867" s="112"/>
    </row>
    <row r="868" spans="1:8" ht="12.75">
      <c r="A868" s="112"/>
      <c r="B868" s="112"/>
      <c r="C868" s="112"/>
      <c r="D868" s="113"/>
      <c r="E868" s="113"/>
      <c r="F868" s="112"/>
      <c r="G868" s="112"/>
      <c r="H868" s="112"/>
    </row>
    <row r="869" spans="1:8" ht="12.75">
      <c r="A869" s="112"/>
      <c r="B869" s="112"/>
      <c r="C869" s="112"/>
      <c r="D869" s="113"/>
      <c r="E869" s="113"/>
      <c r="F869" s="112"/>
      <c r="G869" s="112"/>
      <c r="H869" s="112"/>
    </row>
    <row r="870" spans="1:8" ht="12.75">
      <c r="A870" s="112"/>
      <c r="B870" s="112"/>
      <c r="C870" s="112"/>
      <c r="D870" s="113"/>
      <c r="E870" s="113"/>
      <c r="F870" s="112"/>
      <c r="G870" s="112"/>
      <c r="H870" s="112"/>
    </row>
    <row r="871" spans="1:8" ht="12.75">
      <c r="A871" s="112"/>
      <c r="B871" s="112"/>
      <c r="C871" s="112"/>
      <c r="D871" s="113"/>
      <c r="E871" s="113"/>
      <c r="F871" s="112"/>
      <c r="G871" s="112"/>
      <c r="H871" s="112"/>
    </row>
    <row r="872" spans="1:8" ht="12.75">
      <c r="A872" s="112"/>
      <c r="B872" s="112"/>
      <c r="C872" s="112"/>
      <c r="D872" s="113"/>
      <c r="E872" s="113"/>
      <c r="F872" s="112"/>
      <c r="G872" s="112"/>
      <c r="H872" s="112"/>
    </row>
    <row r="873" spans="1:8" ht="12.75">
      <c r="A873" s="112"/>
      <c r="B873" s="112"/>
      <c r="C873" s="112"/>
      <c r="D873" s="113"/>
      <c r="E873" s="113"/>
      <c r="F873" s="112"/>
      <c r="G873" s="112"/>
      <c r="H873" s="112"/>
    </row>
    <row r="874" spans="1:8" ht="12.75">
      <c r="A874" s="112"/>
      <c r="B874" s="112"/>
      <c r="C874" s="112"/>
      <c r="D874" s="113"/>
      <c r="E874" s="113"/>
      <c r="F874" s="112"/>
      <c r="G874" s="112"/>
      <c r="H874" s="112"/>
    </row>
    <row r="875" spans="1:8" ht="12.75">
      <c r="A875" s="112"/>
      <c r="B875" s="112"/>
      <c r="C875" s="112"/>
      <c r="D875" s="113"/>
      <c r="E875" s="113"/>
      <c r="F875" s="112"/>
      <c r="G875" s="112"/>
      <c r="H875" s="112"/>
    </row>
    <row r="876" spans="1:8" ht="12.75">
      <c r="A876" s="112"/>
      <c r="B876" s="112"/>
      <c r="C876" s="112"/>
      <c r="D876" s="113"/>
      <c r="E876" s="113"/>
      <c r="F876" s="112"/>
      <c r="G876" s="112"/>
      <c r="H876" s="112"/>
    </row>
    <row r="877" spans="1:8" ht="12.75">
      <c r="A877" s="112"/>
      <c r="B877" s="112"/>
      <c r="C877" s="112"/>
      <c r="D877" s="113"/>
      <c r="E877" s="113"/>
      <c r="F877" s="112"/>
      <c r="G877" s="112"/>
      <c r="H877" s="112"/>
    </row>
    <row r="878" spans="1:8" ht="12.75">
      <c r="A878" s="112"/>
      <c r="B878" s="112"/>
      <c r="C878" s="112"/>
      <c r="D878" s="113"/>
      <c r="E878" s="113"/>
      <c r="F878" s="112"/>
      <c r="G878" s="112"/>
      <c r="H878" s="112"/>
    </row>
    <row r="879" spans="1:8" ht="12.75">
      <c r="A879" s="112"/>
      <c r="B879" s="112"/>
      <c r="C879" s="112"/>
      <c r="D879" s="113"/>
      <c r="E879" s="113"/>
      <c r="F879" s="112"/>
      <c r="G879" s="112"/>
      <c r="H879" s="112"/>
    </row>
    <row r="880" spans="1:8" ht="12.75">
      <c r="A880" s="112"/>
      <c r="B880" s="112"/>
      <c r="C880" s="112"/>
      <c r="D880" s="113"/>
      <c r="E880" s="113"/>
      <c r="F880" s="112"/>
      <c r="G880" s="112"/>
      <c r="H880" s="112"/>
    </row>
    <row r="881" spans="1:8" ht="12.75">
      <c r="A881" s="112"/>
      <c r="B881" s="112"/>
      <c r="C881" s="112"/>
      <c r="D881" s="113"/>
      <c r="E881" s="113"/>
      <c r="F881" s="112"/>
      <c r="G881" s="112"/>
      <c r="H881" s="112"/>
    </row>
    <row r="882" spans="1:8" ht="12.75">
      <c r="A882" s="112"/>
      <c r="B882" s="112"/>
      <c r="C882" s="112"/>
      <c r="D882" s="113"/>
      <c r="E882" s="113"/>
      <c r="F882" s="112"/>
      <c r="G882" s="112"/>
      <c r="H882" s="112"/>
    </row>
    <row r="883" spans="1:8" ht="12.75">
      <c r="A883" s="112"/>
      <c r="B883" s="112"/>
      <c r="C883" s="112"/>
      <c r="D883" s="113"/>
      <c r="E883" s="113"/>
      <c r="F883" s="112"/>
      <c r="G883" s="112"/>
      <c r="H883" s="112"/>
    </row>
    <row r="884" spans="1:8" ht="12.75">
      <c r="A884" s="112"/>
      <c r="B884" s="112"/>
      <c r="C884" s="112"/>
      <c r="D884" s="113"/>
      <c r="E884" s="113"/>
      <c r="F884" s="112"/>
      <c r="G884" s="112"/>
      <c r="H884" s="112"/>
    </row>
    <row r="885" spans="1:8" ht="12.75">
      <c r="A885" s="112"/>
      <c r="B885" s="112"/>
      <c r="C885" s="112"/>
      <c r="D885" s="113"/>
      <c r="E885" s="113"/>
      <c r="F885" s="112"/>
      <c r="G885" s="112"/>
      <c r="H885" s="112"/>
    </row>
    <row r="886" spans="1:8" ht="12.75">
      <c r="A886" s="112"/>
      <c r="B886" s="112"/>
      <c r="C886" s="112"/>
      <c r="D886" s="113"/>
      <c r="E886" s="113"/>
      <c r="F886" s="112"/>
      <c r="G886" s="112"/>
      <c r="H886" s="112"/>
    </row>
    <row r="887" spans="1:8" ht="12.75">
      <c r="A887" s="112"/>
      <c r="B887" s="112"/>
      <c r="C887" s="112"/>
      <c r="D887" s="113"/>
      <c r="E887" s="113"/>
      <c r="F887" s="112"/>
      <c r="G887" s="112"/>
      <c r="H887" s="112"/>
    </row>
    <row r="888" spans="1:8" ht="12.75">
      <c r="A888" s="112"/>
      <c r="B888" s="112"/>
      <c r="C888" s="112"/>
      <c r="D888" s="113"/>
      <c r="E888" s="113"/>
      <c r="F888" s="112"/>
      <c r="G888" s="112"/>
      <c r="H888" s="112"/>
    </row>
    <row r="889" spans="1:8" ht="12.75">
      <c r="A889" s="112"/>
      <c r="B889" s="112"/>
      <c r="C889" s="112"/>
      <c r="D889" s="113"/>
      <c r="E889" s="113"/>
      <c r="F889" s="112"/>
      <c r="G889" s="112"/>
      <c r="H889" s="112"/>
    </row>
    <row r="890" spans="1:8" ht="12.75">
      <c r="A890" s="112"/>
      <c r="B890" s="112"/>
      <c r="C890" s="112"/>
      <c r="D890" s="113"/>
      <c r="E890" s="113"/>
      <c r="F890" s="112"/>
      <c r="G890" s="112"/>
      <c r="H890" s="112"/>
    </row>
    <row r="891" spans="1:8" ht="12.75">
      <c r="A891" s="112"/>
      <c r="B891" s="112"/>
      <c r="C891" s="112"/>
      <c r="D891" s="113"/>
      <c r="E891" s="113"/>
      <c r="F891" s="112"/>
      <c r="G891" s="112"/>
      <c r="H891" s="112"/>
    </row>
    <row r="892" spans="1:8" ht="12.75">
      <c r="A892" s="112"/>
      <c r="B892" s="112"/>
      <c r="C892" s="112"/>
      <c r="D892" s="113"/>
      <c r="E892" s="113"/>
      <c r="F892" s="112"/>
      <c r="G892" s="112"/>
      <c r="H892" s="112"/>
    </row>
    <row r="893" spans="1:8" ht="12.75">
      <c r="A893" s="112"/>
      <c r="B893" s="112"/>
      <c r="C893" s="112"/>
      <c r="D893" s="113"/>
      <c r="E893" s="113"/>
      <c r="F893" s="112"/>
      <c r="G893" s="112"/>
      <c r="H893" s="112"/>
    </row>
    <row r="894" spans="1:8" ht="12.75">
      <c r="A894" s="112"/>
      <c r="B894" s="112"/>
      <c r="C894" s="112"/>
      <c r="D894" s="113"/>
      <c r="E894" s="113"/>
      <c r="F894" s="112"/>
      <c r="G894" s="112"/>
      <c r="H894" s="112"/>
    </row>
    <row r="895" spans="1:8" ht="12.75">
      <c r="A895" s="112"/>
      <c r="B895" s="112"/>
      <c r="C895" s="112"/>
      <c r="D895" s="113"/>
      <c r="E895" s="113"/>
      <c r="F895" s="112"/>
      <c r="G895" s="112"/>
      <c r="H895" s="112"/>
    </row>
    <row r="896" spans="1:8" ht="12.75">
      <c r="A896" s="112"/>
      <c r="B896" s="112"/>
      <c r="C896" s="112"/>
      <c r="D896" s="113"/>
      <c r="E896" s="113"/>
      <c r="F896" s="112"/>
      <c r="G896" s="112"/>
      <c r="H896" s="112"/>
    </row>
    <row r="897" spans="1:8" ht="12.75">
      <c r="A897" s="112"/>
      <c r="B897" s="112"/>
      <c r="C897" s="112"/>
      <c r="D897" s="113"/>
      <c r="E897" s="113"/>
      <c r="F897" s="112"/>
      <c r="G897" s="112"/>
      <c r="H897" s="112"/>
    </row>
    <row r="898" spans="1:8" ht="12.75">
      <c r="A898" s="112"/>
      <c r="B898" s="112"/>
      <c r="C898" s="112"/>
      <c r="D898" s="113"/>
      <c r="E898" s="113"/>
      <c r="F898" s="112"/>
      <c r="G898" s="112"/>
      <c r="H898" s="112"/>
    </row>
    <row r="899" spans="1:8" ht="12.75">
      <c r="A899" s="112"/>
      <c r="B899" s="112"/>
      <c r="C899" s="112"/>
      <c r="D899" s="113"/>
      <c r="E899" s="113"/>
      <c r="F899" s="112"/>
      <c r="G899" s="112"/>
      <c r="H899" s="112"/>
    </row>
    <row r="900" spans="1:8" ht="12.75">
      <c r="A900" s="112"/>
      <c r="B900" s="112"/>
      <c r="C900" s="112"/>
      <c r="D900" s="113"/>
      <c r="E900" s="113"/>
      <c r="F900" s="112"/>
      <c r="G900" s="112"/>
      <c r="H900" s="112"/>
    </row>
    <row r="901" spans="1:8" ht="12.75">
      <c r="A901" s="112"/>
      <c r="B901" s="112"/>
      <c r="C901" s="112"/>
      <c r="D901" s="113"/>
      <c r="E901" s="113"/>
      <c r="F901" s="112"/>
      <c r="G901" s="112"/>
      <c r="H901" s="112"/>
    </row>
    <row r="902" spans="1:8" ht="12.75">
      <c r="A902" s="112"/>
      <c r="B902" s="112"/>
      <c r="C902" s="112"/>
      <c r="D902" s="113"/>
      <c r="E902" s="113"/>
      <c r="F902" s="112"/>
      <c r="G902" s="112"/>
      <c r="H902" s="112"/>
    </row>
    <row r="903" spans="1:8" ht="12.75">
      <c r="A903" s="112"/>
      <c r="B903" s="112"/>
      <c r="C903" s="112"/>
      <c r="D903" s="113"/>
      <c r="E903" s="113"/>
      <c r="F903" s="112"/>
      <c r="G903" s="112"/>
      <c r="H903" s="112"/>
    </row>
    <row r="904" spans="1:8" ht="12.75">
      <c r="A904" s="112"/>
      <c r="B904" s="112"/>
      <c r="C904" s="112"/>
      <c r="D904" s="113"/>
      <c r="E904" s="113"/>
      <c r="F904" s="112"/>
      <c r="G904" s="112"/>
      <c r="H904" s="112"/>
    </row>
    <row r="905" spans="1:8" ht="12.75">
      <c r="A905" s="112"/>
      <c r="B905" s="112"/>
      <c r="C905" s="112"/>
      <c r="D905" s="113"/>
      <c r="E905" s="113"/>
      <c r="F905" s="112"/>
      <c r="G905" s="112"/>
      <c r="H905" s="112"/>
    </row>
    <row r="906" spans="1:8" ht="12.75">
      <c r="A906" s="112"/>
      <c r="B906" s="112"/>
      <c r="C906" s="112"/>
      <c r="D906" s="113"/>
      <c r="E906" s="113"/>
      <c r="F906" s="112"/>
      <c r="G906" s="112"/>
      <c r="H906" s="112"/>
    </row>
    <row r="907" spans="1:8" ht="12.75">
      <c r="A907" s="112"/>
      <c r="B907" s="112"/>
      <c r="C907" s="112"/>
      <c r="D907" s="113"/>
      <c r="E907" s="113"/>
      <c r="F907" s="112"/>
      <c r="G907" s="112"/>
      <c r="H907" s="112"/>
    </row>
    <row r="908" spans="1:8" ht="12.75">
      <c r="A908" s="112"/>
      <c r="B908" s="112"/>
      <c r="C908" s="112"/>
      <c r="D908" s="113"/>
      <c r="E908" s="113"/>
      <c r="F908" s="112"/>
      <c r="G908" s="112"/>
      <c r="H908" s="112"/>
    </row>
    <row r="909" spans="1:8" ht="12.75">
      <c r="A909" s="112"/>
      <c r="B909" s="112"/>
      <c r="C909" s="112"/>
      <c r="D909" s="113"/>
      <c r="E909" s="113"/>
      <c r="F909" s="112"/>
      <c r="G909" s="112"/>
      <c r="H909" s="112"/>
    </row>
    <row r="910" spans="1:8" ht="12.75">
      <c r="A910" s="112"/>
      <c r="B910" s="112"/>
      <c r="C910" s="112"/>
      <c r="D910" s="113"/>
      <c r="E910" s="113"/>
      <c r="F910" s="112"/>
      <c r="G910" s="112"/>
      <c r="H910" s="112"/>
    </row>
    <row r="911" spans="1:8" ht="12.75">
      <c r="A911" s="112"/>
      <c r="B911" s="112"/>
      <c r="C911" s="112"/>
      <c r="D911" s="113"/>
      <c r="E911" s="113"/>
      <c r="F911" s="112"/>
      <c r="G911" s="112"/>
      <c r="H911" s="112"/>
    </row>
    <row r="912" spans="1:8" ht="12.75">
      <c r="A912" s="112"/>
      <c r="B912" s="112"/>
      <c r="C912" s="112"/>
      <c r="D912" s="113"/>
      <c r="E912" s="113"/>
      <c r="F912" s="112"/>
      <c r="G912" s="112"/>
      <c r="H912" s="112"/>
    </row>
    <row r="913" spans="1:8" ht="12.75">
      <c r="A913" s="112"/>
      <c r="B913" s="112"/>
      <c r="C913" s="112"/>
      <c r="D913" s="113"/>
      <c r="E913" s="113"/>
      <c r="F913" s="112"/>
      <c r="G913" s="112"/>
      <c r="H913" s="112"/>
    </row>
    <row r="914" spans="1:8" ht="12.75">
      <c r="A914" s="112"/>
      <c r="B914" s="112"/>
      <c r="C914" s="112"/>
      <c r="D914" s="113"/>
      <c r="E914" s="113"/>
      <c r="F914" s="112"/>
      <c r="G914" s="112"/>
      <c r="H914" s="112"/>
    </row>
    <row r="915" spans="1:8" ht="12.75">
      <c r="A915" s="112"/>
      <c r="B915" s="112"/>
      <c r="C915" s="112"/>
      <c r="D915" s="113"/>
      <c r="E915" s="113"/>
      <c r="F915" s="112"/>
      <c r="G915" s="112"/>
      <c r="H915" s="112"/>
    </row>
    <row r="916" spans="1:8" ht="12.75">
      <c r="A916" s="112"/>
      <c r="B916" s="112"/>
      <c r="C916" s="112"/>
      <c r="D916" s="113"/>
      <c r="E916" s="113"/>
      <c r="F916" s="112"/>
      <c r="G916" s="112"/>
      <c r="H916" s="112"/>
    </row>
    <row r="917" spans="1:8" ht="12.75">
      <c r="A917" s="112"/>
      <c r="B917" s="112"/>
      <c r="C917" s="112"/>
      <c r="D917" s="113"/>
      <c r="E917" s="113"/>
      <c r="F917" s="112"/>
      <c r="G917" s="112"/>
      <c r="H917" s="112"/>
    </row>
    <row r="918" spans="1:8" ht="12.75">
      <c r="A918" s="112"/>
      <c r="B918" s="112"/>
      <c r="C918" s="112"/>
      <c r="D918" s="113"/>
      <c r="E918" s="113"/>
      <c r="F918" s="112"/>
      <c r="G918" s="112"/>
      <c r="H918" s="112"/>
    </row>
    <row r="919" spans="1:8" ht="12.75">
      <c r="A919" s="112"/>
      <c r="B919" s="112"/>
      <c r="C919" s="112"/>
      <c r="D919" s="113"/>
      <c r="E919" s="113"/>
      <c r="F919" s="112"/>
      <c r="G919" s="112"/>
      <c r="H919" s="112"/>
    </row>
    <row r="920" spans="1:8" ht="12.75">
      <c r="A920" s="112"/>
      <c r="B920" s="112"/>
      <c r="C920" s="112"/>
      <c r="D920" s="113"/>
      <c r="E920" s="113"/>
      <c r="F920" s="112"/>
      <c r="G920" s="112"/>
      <c r="H920" s="112"/>
    </row>
    <row r="921" spans="1:8" ht="12.75">
      <c r="A921" s="112"/>
      <c r="B921" s="112"/>
      <c r="C921" s="112"/>
      <c r="D921" s="113"/>
      <c r="E921" s="113"/>
      <c r="F921" s="112"/>
      <c r="G921" s="112"/>
      <c r="H921" s="112"/>
    </row>
    <row r="922" spans="1:8" ht="12.75">
      <c r="A922" s="112"/>
      <c r="B922" s="112"/>
      <c r="C922" s="112"/>
      <c r="D922" s="113"/>
      <c r="E922" s="113"/>
      <c r="F922" s="112"/>
      <c r="G922" s="112"/>
      <c r="H922" s="112"/>
    </row>
    <row r="923" spans="1:8" ht="12.75">
      <c r="A923" s="112"/>
      <c r="B923" s="112"/>
      <c r="C923" s="112"/>
      <c r="D923" s="113"/>
      <c r="E923" s="113"/>
      <c r="F923" s="112"/>
      <c r="G923" s="112"/>
      <c r="H923" s="112"/>
    </row>
    <row r="924" spans="1:8" ht="12.75">
      <c r="A924" s="112"/>
      <c r="B924" s="112"/>
      <c r="C924" s="112"/>
      <c r="D924" s="113"/>
      <c r="E924" s="113"/>
      <c r="F924" s="112"/>
      <c r="G924" s="112"/>
      <c r="H924" s="112"/>
    </row>
    <row r="925" spans="1:8" ht="12.75">
      <c r="A925" s="112"/>
      <c r="B925" s="112"/>
      <c r="C925" s="112"/>
      <c r="D925" s="113"/>
      <c r="E925" s="113"/>
      <c r="F925" s="112"/>
      <c r="G925" s="112"/>
      <c r="H925" s="112"/>
    </row>
    <row r="926" spans="1:8" ht="12.75">
      <c r="A926" s="112"/>
      <c r="B926" s="112"/>
      <c r="C926" s="112"/>
      <c r="D926" s="113"/>
      <c r="E926" s="113"/>
      <c r="F926" s="112"/>
      <c r="G926" s="112"/>
      <c r="H926" s="112"/>
    </row>
    <row r="927" spans="1:8" ht="12.75">
      <c r="A927" s="112"/>
      <c r="B927" s="112"/>
      <c r="C927" s="112"/>
      <c r="D927" s="113"/>
      <c r="E927" s="113"/>
      <c r="F927" s="112"/>
      <c r="G927" s="112"/>
      <c r="H927" s="112"/>
    </row>
    <row r="928" spans="1:8" ht="12.75">
      <c r="A928" s="112"/>
      <c r="B928" s="112"/>
      <c r="C928" s="112"/>
      <c r="D928" s="113"/>
      <c r="E928" s="113"/>
      <c r="F928" s="112"/>
      <c r="G928" s="112"/>
      <c r="H928" s="112"/>
    </row>
    <row r="929" spans="1:8" ht="12.75">
      <c r="A929" s="112"/>
      <c r="B929" s="112"/>
      <c r="C929" s="112"/>
      <c r="D929" s="113"/>
      <c r="E929" s="113"/>
      <c r="F929" s="112"/>
      <c r="G929" s="112"/>
      <c r="H929" s="112"/>
    </row>
    <row r="930" spans="1:8" ht="12.75">
      <c r="A930" s="112"/>
      <c r="B930" s="112"/>
      <c r="C930" s="112"/>
      <c r="D930" s="113"/>
      <c r="E930" s="113"/>
      <c r="F930" s="112"/>
      <c r="G930" s="112"/>
      <c r="H930" s="112"/>
    </row>
    <row r="931" spans="1:8" ht="12.75">
      <c r="A931" s="112"/>
      <c r="B931" s="112"/>
      <c r="C931" s="112"/>
      <c r="D931" s="113"/>
      <c r="E931" s="113"/>
      <c r="F931" s="112"/>
      <c r="G931" s="112"/>
      <c r="H931" s="112"/>
    </row>
    <row r="932" spans="1:8" ht="12.75">
      <c r="A932" s="112"/>
      <c r="B932" s="112"/>
      <c r="C932" s="112"/>
      <c r="D932" s="113"/>
      <c r="E932" s="113"/>
      <c r="F932" s="112"/>
      <c r="G932" s="112"/>
      <c r="H932" s="112"/>
    </row>
    <row r="933" spans="1:8" ht="12.75">
      <c r="A933" s="112"/>
      <c r="B933" s="112"/>
      <c r="C933" s="112"/>
      <c r="D933" s="113"/>
      <c r="E933" s="113"/>
      <c r="F933" s="112"/>
      <c r="G933" s="112"/>
      <c r="H933" s="112"/>
    </row>
    <row r="934" spans="1:8" ht="12.75">
      <c r="A934" s="112"/>
      <c r="B934" s="112"/>
      <c r="C934" s="112"/>
      <c r="D934" s="113"/>
      <c r="E934" s="113"/>
      <c r="F934" s="112"/>
      <c r="G934" s="112"/>
      <c r="H934" s="112"/>
    </row>
    <row r="935" spans="1:8" ht="12.75">
      <c r="A935" s="112"/>
      <c r="B935" s="112"/>
      <c r="C935" s="112"/>
      <c r="D935" s="113"/>
      <c r="E935" s="113"/>
      <c r="F935" s="112"/>
      <c r="G935" s="112"/>
      <c r="H935" s="112"/>
    </row>
    <row r="936" spans="1:8" ht="12.75">
      <c r="A936" s="112"/>
      <c r="B936" s="112"/>
      <c r="C936" s="112"/>
      <c r="D936" s="113"/>
      <c r="E936" s="113"/>
      <c r="F936" s="112"/>
      <c r="G936" s="112"/>
      <c r="H936" s="112"/>
    </row>
    <row r="937" spans="1:8" ht="12.75">
      <c r="A937" s="112"/>
      <c r="B937" s="112"/>
      <c r="C937" s="112"/>
      <c r="D937" s="113"/>
      <c r="E937" s="113"/>
      <c r="F937" s="112"/>
      <c r="G937" s="112"/>
      <c r="H937" s="112"/>
    </row>
    <row r="938" spans="1:8" ht="12.75">
      <c r="A938" s="112"/>
      <c r="B938" s="112"/>
      <c r="C938" s="112"/>
      <c r="D938" s="113"/>
      <c r="E938" s="113"/>
      <c r="F938" s="112"/>
      <c r="G938" s="112"/>
      <c r="H938" s="112"/>
    </row>
    <row r="939" spans="1:8" ht="12.75">
      <c r="A939" s="112"/>
      <c r="B939" s="112"/>
      <c r="C939" s="112"/>
      <c r="D939" s="113"/>
      <c r="E939" s="113"/>
      <c r="F939" s="112"/>
      <c r="G939" s="112"/>
      <c r="H939" s="112"/>
    </row>
    <row r="940" spans="1:8" ht="12.75">
      <c r="A940" s="112"/>
      <c r="B940" s="112"/>
      <c r="C940" s="112"/>
      <c r="D940" s="113"/>
      <c r="E940" s="113"/>
      <c r="F940" s="112"/>
      <c r="G940" s="112"/>
      <c r="H940" s="112"/>
    </row>
    <row r="941" spans="1:8" ht="12.75">
      <c r="A941" s="112"/>
      <c r="B941" s="112"/>
      <c r="C941" s="112"/>
      <c r="D941" s="113"/>
      <c r="E941" s="113"/>
      <c r="F941" s="112"/>
      <c r="G941" s="112"/>
      <c r="H941" s="112"/>
    </row>
    <row r="942" spans="1:8" ht="12.75">
      <c r="A942" s="112"/>
      <c r="B942" s="112"/>
      <c r="C942" s="112"/>
      <c r="D942" s="113"/>
      <c r="E942" s="113"/>
      <c r="F942" s="112"/>
      <c r="G942" s="112"/>
      <c r="H942" s="112"/>
    </row>
    <row r="943" spans="1:8" ht="12.75">
      <c r="A943" s="112"/>
      <c r="B943" s="112"/>
      <c r="C943" s="112"/>
      <c r="D943" s="113"/>
      <c r="E943" s="113"/>
      <c r="F943" s="112"/>
      <c r="G943" s="112"/>
      <c r="H943" s="112"/>
    </row>
    <row r="944" spans="1:8" ht="12.75">
      <c r="A944" s="112"/>
      <c r="B944" s="112"/>
      <c r="C944" s="112"/>
      <c r="D944" s="113"/>
      <c r="E944" s="113"/>
      <c r="F944" s="112"/>
      <c r="G944" s="112"/>
      <c r="H944" s="112"/>
    </row>
    <row r="945" spans="1:8" ht="12.75">
      <c r="A945" s="112"/>
      <c r="B945" s="112"/>
      <c r="C945" s="112"/>
      <c r="D945" s="113"/>
      <c r="E945" s="113"/>
      <c r="F945" s="112"/>
      <c r="G945" s="112"/>
      <c r="H945" s="112"/>
    </row>
    <row r="946" spans="1:8" ht="12.75">
      <c r="A946" s="112"/>
      <c r="B946" s="112"/>
      <c r="C946" s="112"/>
      <c r="D946" s="113"/>
      <c r="E946" s="113"/>
      <c r="F946" s="112"/>
      <c r="G946" s="112"/>
      <c r="H946" s="112"/>
    </row>
    <row r="947" spans="1:8" ht="12.75">
      <c r="A947" s="112"/>
      <c r="B947" s="112"/>
      <c r="C947" s="112"/>
      <c r="D947" s="113"/>
      <c r="E947" s="113"/>
      <c r="F947" s="112"/>
      <c r="G947" s="112"/>
      <c r="H947" s="112"/>
    </row>
    <row r="948" spans="1:8" ht="12.75">
      <c r="A948" s="112"/>
      <c r="B948" s="112"/>
      <c r="C948" s="112"/>
      <c r="D948" s="113"/>
      <c r="E948" s="113"/>
      <c r="F948" s="112"/>
      <c r="G948" s="112"/>
      <c r="H948" s="112"/>
    </row>
    <row r="949" spans="1:8" ht="12.75">
      <c r="A949" s="112"/>
      <c r="B949" s="112"/>
      <c r="C949" s="112"/>
      <c r="D949" s="113"/>
      <c r="E949" s="113"/>
      <c r="F949" s="112"/>
      <c r="G949" s="112"/>
      <c r="H949" s="112"/>
    </row>
    <row r="950" spans="1:8" ht="12.75">
      <c r="A950" s="112"/>
      <c r="B950" s="112"/>
      <c r="C950" s="112"/>
      <c r="D950" s="113"/>
      <c r="E950" s="113"/>
      <c r="F950" s="112"/>
      <c r="G950" s="112"/>
      <c r="H950" s="112"/>
    </row>
    <row r="951" spans="1:8" ht="12.75">
      <c r="A951" s="112"/>
      <c r="B951" s="112"/>
      <c r="C951" s="112"/>
      <c r="D951" s="113"/>
      <c r="E951" s="113"/>
      <c r="F951" s="112"/>
      <c r="G951" s="112"/>
      <c r="H951" s="112"/>
    </row>
    <row r="952" spans="1:8" ht="12.75">
      <c r="A952" s="112"/>
      <c r="B952" s="112"/>
      <c r="C952" s="112"/>
      <c r="D952" s="113"/>
      <c r="E952" s="113"/>
      <c r="F952" s="112"/>
      <c r="G952" s="112"/>
      <c r="H952" s="112"/>
    </row>
    <row r="953" spans="1:8" ht="12.75">
      <c r="A953" s="112"/>
      <c r="B953" s="112"/>
      <c r="C953" s="112"/>
      <c r="D953" s="113"/>
      <c r="E953" s="113"/>
      <c r="F953" s="112"/>
      <c r="G953" s="112"/>
      <c r="H953" s="112"/>
    </row>
    <row r="954" spans="1:8" ht="12.75">
      <c r="A954" s="112"/>
      <c r="B954" s="112"/>
      <c r="C954" s="112"/>
      <c r="D954" s="113"/>
      <c r="E954" s="113"/>
      <c r="F954" s="112"/>
      <c r="G954" s="112"/>
      <c r="H954" s="112"/>
    </row>
    <row r="955" spans="1:8" ht="12.75">
      <c r="A955" s="112"/>
      <c r="B955" s="112"/>
      <c r="C955" s="112"/>
      <c r="D955" s="113"/>
      <c r="E955" s="113"/>
      <c r="F955" s="112"/>
      <c r="G955" s="112"/>
      <c r="H955" s="112"/>
    </row>
    <row r="956" spans="1:8" ht="12.75">
      <c r="A956" s="112"/>
      <c r="B956" s="112"/>
      <c r="C956" s="112"/>
      <c r="D956" s="113"/>
      <c r="E956" s="113"/>
      <c r="F956" s="112"/>
      <c r="G956" s="112"/>
      <c r="H956" s="112"/>
    </row>
    <row r="957" spans="1:8" ht="12.75">
      <c r="A957" s="112"/>
      <c r="B957" s="112"/>
      <c r="C957" s="112"/>
      <c r="D957" s="113"/>
      <c r="E957" s="113"/>
      <c r="F957" s="112"/>
      <c r="G957" s="112"/>
      <c r="H957" s="112"/>
    </row>
    <row r="958" spans="1:8" ht="12.75">
      <c r="A958" s="112"/>
      <c r="B958" s="112"/>
      <c r="C958" s="112"/>
      <c r="D958" s="113"/>
      <c r="E958" s="113"/>
      <c r="F958" s="112"/>
      <c r="G958" s="112"/>
      <c r="H958" s="112"/>
    </row>
    <row r="959" spans="1:8" ht="12.75">
      <c r="A959" s="112"/>
      <c r="B959" s="112"/>
      <c r="C959" s="112"/>
      <c r="D959" s="113"/>
      <c r="E959" s="113"/>
      <c r="F959" s="112"/>
      <c r="G959" s="112"/>
      <c r="H959" s="112"/>
    </row>
    <row r="960" spans="1:8" ht="12.75">
      <c r="A960" s="112"/>
      <c r="B960" s="112"/>
      <c r="C960" s="112"/>
      <c r="D960" s="113"/>
      <c r="E960" s="113"/>
      <c r="F960" s="112"/>
      <c r="G960" s="112"/>
      <c r="H960" s="112"/>
    </row>
    <row r="961" spans="1:8" ht="12.75">
      <c r="A961" s="112"/>
      <c r="B961" s="112"/>
      <c r="C961" s="112"/>
      <c r="D961" s="113"/>
      <c r="E961" s="113"/>
      <c r="F961" s="112"/>
      <c r="G961" s="112"/>
      <c r="H961" s="112"/>
    </row>
    <row r="962" spans="1:8" ht="12.75">
      <c r="A962" s="112"/>
      <c r="B962" s="112"/>
      <c r="C962" s="112"/>
      <c r="D962" s="113"/>
      <c r="E962" s="113"/>
      <c r="F962" s="112"/>
      <c r="G962" s="112"/>
      <c r="H962" s="112"/>
    </row>
    <row r="963" spans="1:8" ht="12.75">
      <c r="A963" s="112"/>
      <c r="B963" s="112"/>
      <c r="C963" s="112"/>
      <c r="D963" s="113"/>
      <c r="E963" s="113"/>
      <c r="F963" s="112"/>
      <c r="G963" s="112"/>
      <c r="H963" s="112"/>
    </row>
    <row r="964" spans="1:8" ht="12.75">
      <c r="A964" s="112"/>
      <c r="B964" s="112"/>
      <c r="C964" s="112"/>
      <c r="D964" s="113"/>
      <c r="E964" s="113"/>
      <c r="F964" s="112"/>
      <c r="G964" s="112"/>
      <c r="H964" s="112"/>
    </row>
    <row r="965" spans="1:8" ht="12.75">
      <c r="A965" s="112"/>
      <c r="B965" s="112"/>
      <c r="C965" s="112"/>
      <c r="D965" s="113"/>
      <c r="E965" s="113"/>
      <c r="F965" s="112"/>
      <c r="G965" s="112"/>
      <c r="H965" s="112"/>
    </row>
    <row r="966" spans="1:8" ht="12.75">
      <c r="A966" s="112"/>
      <c r="B966" s="112"/>
      <c r="C966" s="112"/>
      <c r="D966" s="113"/>
      <c r="E966" s="113"/>
      <c r="F966" s="112"/>
      <c r="G966" s="112"/>
      <c r="H966" s="112"/>
    </row>
    <row r="967" spans="1:8" ht="12.75">
      <c r="A967" s="112"/>
      <c r="B967" s="112"/>
      <c r="C967" s="112"/>
      <c r="D967" s="113"/>
      <c r="E967" s="113"/>
      <c r="F967" s="112"/>
      <c r="G967" s="112"/>
      <c r="H967" s="112"/>
    </row>
    <row r="968" spans="1:8" ht="12.75">
      <c r="A968" s="112"/>
      <c r="B968" s="112"/>
      <c r="C968" s="112"/>
      <c r="D968" s="113"/>
      <c r="E968" s="113"/>
      <c r="F968" s="112"/>
      <c r="G968" s="112"/>
      <c r="H968" s="112"/>
    </row>
    <row r="969" spans="1:8" ht="12.75">
      <c r="A969" s="112"/>
      <c r="B969" s="112"/>
      <c r="C969" s="112"/>
      <c r="D969" s="113"/>
      <c r="E969" s="113"/>
      <c r="F969" s="112"/>
      <c r="G969" s="112"/>
      <c r="H969" s="112"/>
    </row>
    <row r="970" spans="1:8" ht="12.75">
      <c r="A970" s="112"/>
      <c r="B970" s="112"/>
      <c r="C970" s="112"/>
      <c r="D970" s="113"/>
      <c r="E970" s="113"/>
      <c r="F970" s="112"/>
      <c r="G970" s="112"/>
      <c r="H970" s="112"/>
    </row>
    <row r="971" spans="1:8" ht="12.75">
      <c r="A971" s="112"/>
      <c r="B971" s="112"/>
      <c r="C971" s="112"/>
      <c r="D971" s="113"/>
      <c r="E971" s="113"/>
      <c r="F971" s="112"/>
      <c r="G971" s="112"/>
      <c r="H971" s="112"/>
    </row>
    <row r="972" spans="1:8" ht="12.75">
      <c r="A972" s="112"/>
      <c r="B972" s="112"/>
      <c r="C972" s="112"/>
      <c r="D972" s="113"/>
      <c r="E972" s="113"/>
      <c r="F972" s="112"/>
      <c r="G972" s="112"/>
      <c r="H972" s="112"/>
    </row>
    <row r="973" spans="1:8" ht="12.75">
      <c r="A973" s="112"/>
      <c r="B973" s="112"/>
      <c r="C973" s="112"/>
      <c r="D973" s="113"/>
      <c r="E973" s="113"/>
      <c r="F973" s="112"/>
      <c r="G973" s="112"/>
      <c r="H973" s="112"/>
    </row>
    <row r="974" spans="1:8" ht="12.75">
      <c r="A974" s="112"/>
      <c r="B974" s="112"/>
      <c r="C974" s="112"/>
      <c r="D974" s="113"/>
      <c r="E974" s="113"/>
      <c r="F974" s="112"/>
      <c r="G974" s="112"/>
      <c r="H974" s="112"/>
    </row>
    <row r="975" spans="1:8" ht="12.75">
      <c r="A975" s="112"/>
      <c r="B975" s="112"/>
      <c r="C975" s="112"/>
      <c r="D975" s="113"/>
      <c r="E975" s="113"/>
      <c r="F975" s="112"/>
      <c r="G975" s="112"/>
      <c r="H975" s="112"/>
    </row>
    <row r="976" spans="1:8" ht="12.75">
      <c r="A976" s="112"/>
      <c r="B976" s="112"/>
      <c r="C976" s="112"/>
      <c r="D976" s="113"/>
      <c r="E976" s="113"/>
      <c r="F976" s="112"/>
      <c r="G976" s="112"/>
      <c r="H976" s="112"/>
    </row>
    <row r="977" spans="1:8" ht="12.75">
      <c r="A977" s="112"/>
      <c r="B977" s="112"/>
      <c r="C977" s="112"/>
      <c r="D977" s="113"/>
      <c r="E977" s="113"/>
      <c r="F977" s="112"/>
      <c r="G977" s="112"/>
      <c r="H977" s="112"/>
    </row>
    <row r="978" spans="1:8" ht="12.75">
      <c r="A978" s="112"/>
      <c r="B978" s="112"/>
      <c r="C978" s="112"/>
      <c r="D978" s="113"/>
      <c r="E978" s="113"/>
      <c r="F978" s="112"/>
      <c r="G978" s="112"/>
      <c r="H978" s="112"/>
    </row>
    <row r="979" spans="1:8" ht="12.75">
      <c r="A979" s="112"/>
      <c r="B979" s="112"/>
      <c r="C979" s="112"/>
      <c r="D979" s="113"/>
      <c r="E979" s="113"/>
      <c r="F979" s="112"/>
      <c r="G979" s="112"/>
      <c r="H979" s="112"/>
    </row>
    <row r="980" spans="1:8" ht="12.75">
      <c r="A980" s="112"/>
      <c r="B980" s="112"/>
      <c r="C980" s="112"/>
      <c r="D980" s="113"/>
      <c r="E980" s="113"/>
      <c r="F980" s="112"/>
      <c r="G980" s="112"/>
      <c r="H980" s="112"/>
    </row>
    <row r="981" spans="1:8" ht="12.75">
      <c r="A981" s="112"/>
      <c r="B981" s="112"/>
      <c r="C981" s="112"/>
      <c r="D981" s="113"/>
      <c r="E981" s="113"/>
      <c r="F981" s="112"/>
      <c r="G981" s="112"/>
      <c r="H981" s="112"/>
    </row>
    <row r="982" spans="1:8" ht="12.75">
      <c r="A982" s="112"/>
      <c r="B982" s="112"/>
      <c r="C982" s="112"/>
      <c r="D982" s="113"/>
      <c r="E982" s="113"/>
      <c r="F982" s="112"/>
      <c r="G982" s="112"/>
      <c r="H982" s="112"/>
    </row>
    <row r="983" spans="1:8" ht="12.75">
      <c r="A983" s="112"/>
      <c r="B983" s="112"/>
      <c r="C983" s="112"/>
      <c r="D983" s="113"/>
      <c r="E983" s="113"/>
      <c r="F983" s="112"/>
      <c r="G983" s="112"/>
      <c r="H983" s="112"/>
    </row>
    <row r="984" spans="1:8" ht="12.75">
      <c r="A984" s="112"/>
      <c r="B984" s="112"/>
      <c r="C984" s="112"/>
      <c r="D984" s="113"/>
      <c r="E984" s="113"/>
      <c r="F984" s="112"/>
      <c r="G984" s="112"/>
      <c r="H984" s="112"/>
    </row>
    <row r="985" spans="1:8" ht="12.75">
      <c r="A985" s="112"/>
      <c r="B985" s="112"/>
      <c r="C985" s="112"/>
      <c r="D985" s="113"/>
      <c r="E985" s="113"/>
      <c r="F985" s="112"/>
      <c r="G985" s="112"/>
      <c r="H985" s="112"/>
    </row>
    <row r="986" spans="1:8" ht="12.75">
      <c r="A986" s="112"/>
      <c r="B986" s="112"/>
      <c r="C986" s="112"/>
      <c r="D986" s="113"/>
      <c r="E986" s="113"/>
      <c r="F986" s="112"/>
      <c r="G986" s="112"/>
      <c r="H986" s="112"/>
    </row>
    <row r="987" spans="1:8" ht="12.75">
      <c r="A987" s="112"/>
      <c r="B987" s="112"/>
      <c r="C987" s="112"/>
      <c r="D987" s="113"/>
      <c r="E987" s="113"/>
      <c r="F987" s="112"/>
      <c r="G987" s="112"/>
      <c r="H987" s="112"/>
    </row>
    <row r="988" spans="1:8" ht="12.75">
      <c r="A988" s="112"/>
      <c r="B988" s="112"/>
      <c r="C988" s="112"/>
      <c r="D988" s="113"/>
      <c r="E988" s="113"/>
      <c r="F988" s="112"/>
      <c r="G988" s="112"/>
      <c r="H988" s="112"/>
    </row>
    <row r="989" spans="1:8" ht="12.75">
      <c r="A989" s="112"/>
      <c r="B989" s="112"/>
      <c r="C989" s="112"/>
      <c r="D989" s="113"/>
      <c r="E989" s="113"/>
      <c r="F989" s="112"/>
      <c r="G989" s="112"/>
      <c r="H989" s="112"/>
    </row>
    <row r="990" spans="1:8" ht="12.75">
      <c r="A990" s="112"/>
      <c r="B990" s="112"/>
      <c r="C990" s="112"/>
      <c r="D990" s="113"/>
      <c r="E990" s="113"/>
      <c r="F990" s="112"/>
      <c r="G990" s="112"/>
      <c r="H990" s="112"/>
    </row>
    <row r="991" spans="1:8" ht="12.75">
      <c r="A991" s="112"/>
      <c r="B991" s="112"/>
      <c r="C991" s="112"/>
      <c r="D991" s="113"/>
      <c r="E991" s="113"/>
      <c r="F991" s="112"/>
      <c r="G991" s="112"/>
      <c r="H991" s="112"/>
    </row>
    <row r="992" spans="1:8" ht="12.75">
      <c r="A992" s="112"/>
      <c r="B992" s="112"/>
      <c r="C992" s="112"/>
      <c r="D992" s="113"/>
      <c r="E992" s="113"/>
      <c r="F992" s="112"/>
      <c r="G992" s="112"/>
      <c r="H992" s="112"/>
    </row>
    <row r="993" spans="1:8" ht="12.75">
      <c r="A993" s="112"/>
      <c r="B993" s="112"/>
      <c r="C993" s="112"/>
      <c r="D993" s="113"/>
      <c r="E993" s="113"/>
      <c r="F993" s="112"/>
      <c r="G993" s="112"/>
      <c r="H993" s="112"/>
    </row>
    <row r="994" spans="1:8" ht="12.75">
      <c r="A994" s="112"/>
      <c r="B994" s="112"/>
      <c r="C994" s="112"/>
      <c r="D994" s="113"/>
      <c r="E994" s="113"/>
      <c r="F994" s="112"/>
      <c r="G994" s="112"/>
      <c r="H994" s="112"/>
    </row>
    <row r="995" spans="1:8" ht="12.75">
      <c r="A995" s="112"/>
      <c r="B995" s="112"/>
      <c r="C995" s="112"/>
      <c r="D995" s="113"/>
      <c r="E995" s="113"/>
      <c r="F995" s="112"/>
      <c r="G995" s="112"/>
      <c r="H995" s="112"/>
    </row>
    <row r="996" spans="1:8" ht="12.75">
      <c r="A996" s="112"/>
      <c r="B996" s="112"/>
      <c r="C996" s="112"/>
      <c r="D996" s="113"/>
      <c r="E996" s="113"/>
      <c r="F996" s="112"/>
      <c r="G996" s="112"/>
      <c r="H996" s="112"/>
    </row>
    <row r="997" spans="1:8" ht="12.75">
      <c r="A997" s="112"/>
      <c r="B997" s="112"/>
      <c r="C997" s="112"/>
      <c r="D997" s="113"/>
      <c r="E997" s="113"/>
      <c r="F997" s="112"/>
      <c r="G997" s="112"/>
      <c r="H997" s="112"/>
    </row>
    <row r="998" spans="1:8" ht="12.75">
      <c r="A998" s="112"/>
      <c r="B998" s="112"/>
      <c r="C998" s="112"/>
      <c r="D998" s="113"/>
      <c r="E998" s="113"/>
      <c r="F998" s="112"/>
      <c r="G998" s="112"/>
      <c r="H998" s="112"/>
    </row>
    <row r="999" spans="1:8" ht="12.75">
      <c r="A999" s="112"/>
      <c r="B999" s="112"/>
      <c r="C999" s="112"/>
      <c r="D999" s="113"/>
      <c r="E999" s="113"/>
      <c r="F999" s="112"/>
      <c r="G999" s="112"/>
      <c r="H999" s="112"/>
    </row>
    <row r="1000" spans="1:8" ht="12.75">
      <c r="A1000" s="112"/>
      <c r="B1000" s="112"/>
      <c r="C1000" s="112"/>
      <c r="D1000" s="113"/>
      <c r="E1000" s="113"/>
      <c r="F1000" s="112"/>
      <c r="G1000" s="112"/>
      <c r="H1000" s="112"/>
    </row>
    <row r="1001" spans="1:8" ht="12.75">
      <c r="A1001" s="112"/>
      <c r="B1001" s="112"/>
      <c r="C1001" s="112"/>
      <c r="D1001" s="113"/>
      <c r="E1001" s="113"/>
      <c r="F1001" s="112"/>
      <c r="G1001" s="112"/>
      <c r="H1001" s="112"/>
    </row>
    <row r="1002" spans="1:8" ht="12.75">
      <c r="A1002" s="112"/>
      <c r="B1002" s="112"/>
      <c r="C1002" s="112"/>
      <c r="D1002" s="113"/>
      <c r="E1002" s="113"/>
      <c r="F1002" s="112"/>
      <c r="G1002" s="112"/>
      <c r="H1002" s="112"/>
    </row>
    <row r="1003" spans="1:8" ht="12.75">
      <c r="A1003" s="112"/>
      <c r="B1003" s="112"/>
      <c r="C1003" s="112"/>
      <c r="D1003" s="113"/>
      <c r="E1003" s="113"/>
      <c r="F1003" s="112"/>
      <c r="G1003" s="112"/>
      <c r="H1003" s="112"/>
    </row>
    <row r="1004" spans="1:8" ht="12.75">
      <c r="A1004" s="112"/>
      <c r="B1004" s="112"/>
      <c r="C1004" s="112"/>
      <c r="D1004" s="113"/>
      <c r="E1004" s="113"/>
      <c r="F1004" s="112"/>
      <c r="G1004" s="112"/>
      <c r="H1004" s="112"/>
    </row>
    <row r="1005" spans="1:8" ht="12.75">
      <c r="A1005" s="112"/>
      <c r="B1005" s="112"/>
      <c r="C1005" s="112"/>
      <c r="D1005" s="113"/>
      <c r="E1005" s="113"/>
      <c r="F1005" s="112"/>
      <c r="G1005" s="112"/>
      <c r="H1005" s="112"/>
    </row>
    <row r="1006" spans="1:8" ht="12.75">
      <c r="A1006" s="112"/>
      <c r="B1006" s="112"/>
      <c r="C1006" s="112"/>
      <c r="D1006" s="113"/>
      <c r="E1006" s="113"/>
      <c r="F1006" s="112"/>
      <c r="G1006" s="112"/>
      <c r="H1006" s="112"/>
    </row>
    <row r="1007" spans="1:8" ht="12.75">
      <c r="A1007" s="112"/>
      <c r="B1007" s="112"/>
      <c r="C1007" s="112"/>
      <c r="D1007" s="113"/>
      <c r="E1007" s="113"/>
      <c r="F1007" s="112"/>
      <c r="G1007" s="112"/>
      <c r="H1007" s="112"/>
    </row>
    <row r="1008" spans="1:8" ht="12.75">
      <c r="A1008" s="112"/>
      <c r="B1008" s="112"/>
      <c r="C1008" s="112"/>
      <c r="D1008" s="113"/>
      <c r="E1008" s="113"/>
      <c r="F1008" s="112"/>
      <c r="G1008" s="112"/>
      <c r="H1008" s="112"/>
    </row>
    <row r="1009" spans="1:8" ht="12.75">
      <c r="A1009" s="112"/>
      <c r="B1009" s="112"/>
      <c r="C1009" s="112"/>
      <c r="D1009" s="113"/>
      <c r="E1009" s="113"/>
      <c r="F1009" s="112"/>
      <c r="G1009" s="112"/>
      <c r="H1009" s="112"/>
    </row>
    <row r="1010" spans="1:8" ht="12.75">
      <c r="A1010" s="112"/>
      <c r="B1010" s="112"/>
      <c r="C1010" s="112"/>
      <c r="D1010" s="113"/>
      <c r="E1010" s="113"/>
      <c r="F1010" s="112"/>
      <c r="G1010" s="112"/>
      <c r="H1010" s="112"/>
    </row>
    <row r="1011" spans="1:8" ht="12.75">
      <c r="A1011" s="112"/>
      <c r="B1011" s="112"/>
      <c r="C1011" s="112"/>
      <c r="D1011" s="113"/>
      <c r="E1011" s="113"/>
      <c r="F1011" s="112"/>
      <c r="G1011" s="112"/>
      <c r="H1011" s="112"/>
    </row>
    <row r="1012" spans="1:8" ht="12.75">
      <c r="A1012" s="112"/>
      <c r="B1012" s="112"/>
      <c r="C1012" s="112"/>
      <c r="D1012" s="113"/>
      <c r="E1012" s="113"/>
      <c r="F1012" s="112"/>
      <c r="G1012" s="112"/>
      <c r="H1012" s="112"/>
    </row>
    <row r="1013" spans="1:8" ht="12.75">
      <c r="A1013" s="112"/>
      <c r="B1013" s="112"/>
      <c r="C1013" s="112"/>
      <c r="D1013" s="113"/>
      <c r="E1013" s="113"/>
      <c r="F1013" s="112"/>
      <c r="G1013" s="112"/>
      <c r="H1013" s="112"/>
    </row>
    <row r="1014" spans="1:8" ht="12.75">
      <c r="A1014" s="112"/>
      <c r="B1014" s="112"/>
      <c r="C1014" s="112"/>
      <c r="D1014" s="113"/>
      <c r="E1014" s="113"/>
      <c r="F1014" s="112"/>
      <c r="G1014" s="112"/>
      <c r="H1014" s="112"/>
    </row>
    <row r="1015" spans="1:8" ht="12.75">
      <c r="A1015" s="112"/>
      <c r="B1015" s="112"/>
      <c r="C1015" s="112"/>
      <c r="D1015" s="113"/>
      <c r="E1015" s="113"/>
      <c r="F1015" s="112"/>
      <c r="G1015" s="112"/>
      <c r="H1015" s="112"/>
    </row>
    <row r="1016" spans="1:8" ht="12.75">
      <c r="A1016" s="112"/>
      <c r="B1016" s="112"/>
      <c r="C1016" s="112"/>
      <c r="D1016" s="113"/>
      <c r="E1016" s="113"/>
      <c r="F1016" s="112"/>
      <c r="G1016" s="112"/>
      <c r="H1016" s="112"/>
    </row>
    <row r="1017" spans="1:8" ht="12.75">
      <c r="A1017" s="112"/>
      <c r="B1017" s="112"/>
      <c r="C1017" s="112"/>
      <c r="D1017" s="113"/>
      <c r="E1017" s="113"/>
      <c r="F1017" s="112"/>
      <c r="G1017" s="112"/>
      <c r="H1017" s="112"/>
    </row>
    <row r="1018" spans="1:8" ht="12.75">
      <c r="A1018" s="112"/>
      <c r="B1018" s="112"/>
      <c r="C1018" s="112"/>
      <c r="D1018" s="113"/>
      <c r="E1018" s="113"/>
      <c r="F1018" s="112"/>
      <c r="G1018" s="112"/>
      <c r="H1018" s="112"/>
    </row>
    <row r="1019" spans="1:8" ht="12.75">
      <c r="A1019" s="112"/>
      <c r="B1019" s="112"/>
      <c r="C1019" s="112"/>
      <c r="D1019" s="113"/>
      <c r="E1019" s="113"/>
      <c r="F1019" s="112"/>
      <c r="G1019" s="112"/>
      <c r="H1019" s="112"/>
    </row>
    <row r="1020" spans="1:8" ht="12.75">
      <c r="A1020" s="112"/>
      <c r="B1020" s="112"/>
      <c r="C1020" s="112"/>
      <c r="D1020" s="113"/>
      <c r="E1020" s="113"/>
      <c r="F1020" s="112"/>
      <c r="G1020" s="112"/>
      <c r="H1020" s="112"/>
    </row>
    <row r="1021" spans="1:8" ht="12.75">
      <c r="A1021" s="112"/>
      <c r="B1021" s="112"/>
      <c r="C1021" s="112"/>
      <c r="D1021" s="113"/>
      <c r="E1021" s="113"/>
      <c r="F1021" s="112"/>
      <c r="G1021" s="112"/>
      <c r="H1021" s="112"/>
    </row>
    <row r="1022" spans="1:8" ht="12.75">
      <c r="A1022" s="112"/>
      <c r="B1022" s="112"/>
      <c r="C1022" s="112"/>
      <c r="D1022" s="113"/>
      <c r="E1022" s="113"/>
      <c r="F1022" s="112"/>
      <c r="G1022" s="112"/>
      <c r="H1022" s="112"/>
    </row>
    <row r="1023" spans="1:8" ht="12.75">
      <c r="A1023" s="112"/>
      <c r="B1023" s="112"/>
      <c r="C1023" s="112"/>
      <c r="D1023" s="113"/>
      <c r="E1023" s="113"/>
      <c r="F1023" s="112"/>
      <c r="G1023" s="112"/>
      <c r="H1023" s="112"/>
    </row>
    <row r="1024" spans="1:8" ht="12.75">
      <c r="A1024" s="112"/>
      <c r="B1024" s="112"/>
      <c r="C1024" s="112"/>
      <c r="D1024" s="113"/>
      <c r="E1024" s="113"/>
      <c r="F1024" s="112"/>
      <c r="G1024" s="112"/>
      <c r="H1024" s="112"/>
    </row>
    <row r="1025" spans="1:8" ht="12.75">
      <c r="A1025" s="112"/>
      <c r="B1025" s="112"/>
      <c r="C1025" s="112"/>
      <c r="D1025" s="113"/>
      <c r="E1025" s="113"/>
      <c r="F1025" s="112"/>
      <c r="G1025" s="112"/>
      <c r="H1025" s="112"/>
    </row>
    <row r="1026" spans="1:8" ht="12.75">
      <c r="A1026" s="112"/>
      <c r="B1026" s="112"/>
      <c r="C1026" s="112"/>
      <c r="D1026" s="113"/>
      <c r="E1026" s="113"/>
      <c r="F1026" s="112"/>
      <c r="G1026" s="112"/>
      <c r="H1026" s="112"/>
    </row>
    <row r="1027" spans="1:8" ht="12.75">
      <c r="A1027" s="112"/>
      <c r="B1027" s="112"/>
      <c r="C1027" s="112"/>
      <c r="D1027" s="113"/>
      <c r="E1027" s="113"/>
      <c r="F1027" s="112"/>
      <c r="G1027" s="112"/>
      <c r="H1027" s="112"/>
    </row>
    <row r="1028" spans="1:8" ht="12.75">
      <c r="A1028" s="112"/>
      <c r="B1028" s="112"/>
      <c r="C1028" s="112"/>
      <c r="D1028" s="113"/>
      <c r="E1028" s="113"/>
      <c r="F1028" s="112"/>
      <c r="G1028" s="112"/>
      <c r="H1028" s="112"/>
    </row>
    <row r="1029" spans="1:8" ht="12.75">
      <c r="A1029" s="112"/>
      <c r="B1029" s="112"/>
      <c r="C1029" s="112"/>
      <c r="D1029" s="113"/>
      <c r="E1029" s="113"/>
      <c r="F1029" s="112"/>
      <c r="G1029" s="112"/>
      <c r="H1029" s="112"/>
    </row>
    <row r="1030" spans="1:8" ht="12.75">
      <c r="A1030" s="112"/>
      <c r="B1030" s="112"/>
      <c r="C1030" s="112"/>
      <c r="D1030" s="113"/>
      <c r="E1030" s="113"/>
      <c r="F1030" s="112"/>
      <c r="G1030" s="112"/>
      <c r="H1030" s="112"/>
    </row>
    <row r="1031" spans="1:8" ht="12.75">
      <c r="A1031" s="112"/>
      <c r="B1031" s="112"/>
      <c r="C1031" s="112"/>
      <c r="D1031" s="113"/>
      <c r="E1031" s="113"/>
      <c r="F1031" s="112"/>
      <c r="G1031" s="112"/>
      <c r="H1031" s="112"/>
    </row>
    <row r="1032" spans="1:8" ht="12.75">
      <c r="A1032" s="112"/>
      <c r="B1032" s="112"/>
      <c r="C1032" s="112"/>
      <c r="D1032" s="113"/>
      <c r="E1032" s="113"/>
      <c r="F1032" s="112"/>
      <c r="G1032" s="112"/>
      <c r="H1032" s="112"/>
    </row>
    <row r="1033" spans="1:8" ht="12.75">
      <c r="A1033" s="112"/>
      <c r="B1033" s="112"/>
      <c r="C1033" s="112"/>
      <c r="D1033" s="113"/>
      <c r="E1033" s="113"/>
      <c r="F1033" s="112"/>
      <c r="G1033" s="112"/>
      <c r="H1033" s="112"/>
    </row>
    <row r="1034" spans="1:8" ht="12.75">
      <c r="A1034" s="112"/>
      <c r="B1034" s="112"/>
      <c r="C1034" s="112"/>
      <c r="D1034" s="113"/>
      <c r="E1034" s="113"/>
      <c r="F1034" s="112"/>
      <c r="G1034" s="112"/>
      <c r="H1034" s="112"/>
    </row>
    <row r="1035" spans="1:8" ht="12.75">
      <c r="A1035" s="112"/>
      <c r="B1035" s="112"/>
      <c r="C1035" s="112"/>
      <c r="D1035" s="113"/>
      <c r="E1035" s="113"/>
      <c r="F1035" s="112"/>
      <c r="G1035" s="112"/>
      <c r="H1035" s="112"/>
    </row>
    <row r="1036" spans="1:8" ht="12.75">
      <c r="A1036" s="112"/>
      <c r="B1036" s="112"/>
      <c r="C1036" s="112"/>
      <c r="D1036" s="113"/>
      <c r="E1036" s="113"/>
      <c r="F1036" s="112"/>
      <c r="G1036" s="112"/>
      <c r="H1036" s="112"/>
    </row>
    <row r="1037" spans="1:8" ht="12.75">
      <c r="A1037" s="112"/>
      <c r="B1037" s="112"/>
      <c r="C1037" s="112"/>
      <c r="D1037" s="113"/>
      <c r="E1037" s="113"/>
      <c r="F1037" s="112"/>
      <c r="G1037" s="112"/>
      <c r="H1037" s="112"/>
    </row>
    <row r="1038" spans="1:8" ht="12.75">
      <c r="A1038" s="112"/>
      <c r="B1038" s="112"/>
      <c r="C1038" s="112"/>
      <c r="D1038" s="113"/>
      <c r="E1038" s="113"/>
      <c r="F1038" s="112"/>
      <c r="G1038" s="112"/>
      <c r="H1038" s="112"/>
    </row>
    <row r="1039" spans="1:8" ht="12.75">
      <c r="A1039" s="112"/>
      <c r="B1039" s="112"/>
      <c r="C1039" s="112"/>
      <c r="D1039" s="113"/>
      <c r="E1039" s="113"/>
      <c r="F1039" s="112"/>
      <c r="G1039" s="112"/>
      <c r="H1039" s="112"/>
    </row>
    <row r="1040" spans="1:8" ht="12.75">
      <c r="A1040" s="112"/>
      <c r="B1040" s="112"/>
      <c r="C1040" s="112"/>
      <c r="D1040" s="113"/>
      <c r="E1040" s="113"/>
      <c r="F1040" s="112"/>
      <c r="G1040" s="112"/>
      <c r="H1040" s="112"/>
    </row>
    <row r="1041" spans="1:8" ht="12.75">
      <c r="A1041" s="112"/>
      <c r="B1041" s="112"/>
      <c r="C1041" s="112"/>
      <c r="D1041" s="113"/>
      <c r="E1041" s="113"/>
      <c r="F1041" s="112"/>
      <c r="G1041" s="112"/>
      <c r="H1041" s="112"/>
    </row>
    <row r="1042" spans="1:8" ht="12.75">
      <c r="A1042" s="112"/>
      <c r="B1042" s="112"/>
      <c r="C1042" s="112"/>
      <c r="D1042" s="113"/>
      <c r="E1042" s="113"/>
      <c r="F1042" s="112"/>
      <c r="G1042" s="112"/>
      <c r="H1042" s="112"/>
    </row>
    <row r="1043" spans="1:8" ht="12.75">
      <c r="A1043" s="112"/>
      <c r="B1043" s="112"/>
      <c r="C1043" s="112"/>
      <c r="D1043" s="113"/>
      <c r="E1043" s="113"/>
      <c r="F1043" s="112"/>
      <c r="G1043" s="112"/>
      <c r="H1043" s="112"/>
    </row>
    <row r="1044" spans="1:8" ht="12.75">
      <c r="A1044" s="112"/>
      <c r="B1044" s="112"/>
      <c r="C1044" s="112"/>
      <c r="D1044" s="113"/>
      <c r="E1044" s="113"/>
      <c r="F1044" s="112"/>
      <c r="G1044" s="112"/>
      <c r="H1044" s="112"/>
    </row>
    <row r="1045" spans="1:8" ht="12.75">
      <c r="A1045" s="112"/>
      <c r="B1045" s="112"/>
      <c r="C1045" s="112"/>
      <c r="D1045" s="113"/>
      <c r="E1045" s="113"/>
      <c r="F1045" s="112"/>
      <c r="G1045" s="112"/>
      <c r="H1045" s="112"/>
    </row>
    <row r="1046" spans="1:8" ht="12.75">
      <c r="A1046" s="112"/>
      <c r="B1046" s="112"/>
      <c r="C1046" s="112"/>
      <c r="D1046" s="113"/>
      <c r="E1046" s="113"/>
      <c r="F1046" s="112"/>
      <c r="G1046" s="112"/>
      <c r="H1046" s="112"/>
    </row>
    <row r="1047" spans="1:8" ht="12.75">
      <c r="A1047" s="112"/>
      <c r="B1047" s="112"/>
      <c r="C1047" s="112"/>
      <c r="D1047" s="113"/>
      <c r="E1047" s="113"/>
      <c r="F1047" s="112"/>
      <c r="G1047" s="112"/>
      <c r="H1047" s="112"/>
    </row>
    <row r="1048" spans="1:8" ht="12.75">
      <c r="A1048" s="112"/>
      <c r="B1048" s="112"/>
      <c r="C1048" s="112"/>
      <c r="D1048" s="113"/>
      <c r="E1048" s="113"/>
      <c r="F1048" s="112"/>
      <c r="G1048" s="112"/>
      <c r="H1048" s="112"/>
    </row>
    <row r="1049" spans="1:8" ht="12.75">
      <c r="A1049" s="112"/>
      <c r="B1049" s="112"/>
      <c r="C1049" s="112"/>
      <c r="D1049" s="113"/>
      <c r="E1049" s="113"/>
      <c r="F1049" s="112"/>
      <c r="G1049" s="112"/>
      <c r="H1049" s="112"/>
    </row>
    <row r="1050" spans="1:8" ht="12.75">
      <c r="A1050" s="112"/>
      <c r="B1050" s="112"/>
      <c r="C1050" s="112"/>
      <c r="D1050" s="113"/>
      <c r="E1050" s="113"/>
      <c r="F1050" s="112"/>
      <c r="G1050" s="112"/>
      <c r="H1050" s="112"/>
    </row>
    <row r="1051" spans="1:8" ht="12.75">
      <c r="A1051" s="112"/>
      <c r="B1051" s="112"/>
      <c r="C1051" s="112"/>
      <c r="D1051" s="113"/>
      <c r="E1051" s="113"/>
      <c r="F1051" s="112"/>
      <c r="G1051" s="112"/>
      <c r="H1051" s="112"/>
    </row>
    <row r="1052" spans="1:8" ht="12.75">
      <c r="A1052" s="112"/>
      <c r="B1052" s="112"/>
      <c r="C1052" s="112"/>
      <c r="D1052" s="113"/>
      <c r="E1052" s="113"/>
      <c r="F1052" s="112"/>
      <c r="G1052" s="112"/>
      <c r="H1052" s="112"/>
    </row>
    <row r="1053" spans="1:8" ht="12.75">
      <c r="A1053" s="112"/>
      <c r="B1053" s="112"/>
      <c r="C1053" s="112"/>
      <c r="D1053" s="113"/>
      <c r="E1053" s="113"/>
      <c r="F1053" s="112"/>
      <c r="G1053" s="112"/>
      <c r="H1053" s="112"/>
    </row>
    <row r="1054" spans="1:8" ht="12.75">
      <c r="A1054" s="112"/>
      <c r="B1054" s="112"/>
      <c r="C1054" s="112"/>
      <c r="D1054" s="113"/>
      <c r="E1054" s="113"/>
      <c r="F1054" s="112"/>
      <c r="G1054" s="112"/>
      <c r="H1054" s="112"/>
    </row>
    <row r="1055" spans="1:8" ht="12.75">
      <c r="A1055" s="112"/>
      <c r="B1055" s="112"/>
      <c r="C1055" s="112"/>
      <c r="D1055" s="113"/>
      <c r="E1055" s="113"/>
      <c r="F1055" s="112"/>
      <c r="G1055" s="112"/>
      <c r="H1055" s="112"/>
    </row>
    <row r="1056" spans="1:8" ht="12.75">
      <c r="A1056" s="112"/>
      <c r="B1056" s="112"/>
      <c r="C1056" s="112"/>
      <c r="D1056" s="113"/>
      <c r="E1056" s="113"/>
      <c r="F1056" s="112"/>
      <c r="G1056" s="112"/>
      <c r="H1056" s="112"/>
    </row>
    <row r="1057" spans="1:8" ht="12.75">
      <c r="A1057" s="112"/>
      <c r="B1057" s="112"/>
      <c r="C1057" s="112"/>
      <c r="D1057" s="113"/>
      <c r="E1057" s="113"/>
      <c r="F1057" s="112"/>
      <c r="G1057" s="112"/>
      <c r="H1057" s="112"/>
    </row>
    <row r="1058" spans="1:8" ht="12.75">
      <c r="A1058" s="112"/>
      <c r="B1058" s="112"/>
      <c r="C1058" s="112"/>
      <c r="D1058" s="113"/>
      <c r="E1058" s="113"/>
      <c r="F1058" s="112"/>
      <c r="G1058" s="112"/>
      <c r="H1058" s="112"/>
    </row>
    <row r="1059" spans="1:8" ht="12.75">
      <c r="A1059" s="112"/>
      <c r="B1059" s="112"/>
      <c r="C1059" s="112"/>
      <c r="D1059" s="113"/>
      <c r="E1059" s="113"/>
      <c r="F1059" s="112"/>
      <c r="G1059" s="112"/>
      <c r="H1059" s="112"/>
    </row>
    <row r="1060" spans="1:8" ht="12.75">
      <c r="A1060" s="112"/>
      <c r="B1060" s="112"/>
      <c r="C1060" s="112"/>
      <c r="D1060" s="113"/>
      <c r="E1060" s="113"/>
      <c r="F1060" s="112"/>
      <c r="G1060" s="112"/>
      <c r="H1060" s="112"/>
    </row>
    <row r="1061" spans="1:8" ht="12.75">
      <c r="A1061" s="112"/>
      <c r="B1061" s="112"/>
      <c r="C1061" s="112"/>
      <c r="D1061" s="113"/>
      <c r="E1061" s="113"/>
      <c r="F1061" s="112"/>
      <c r="G1061" s="112"/>
      <c r="H1061" s="112"/>
    </row>
    <row r="1062" spans="1:8" ht="12.75">
      <c r="A1062" s="112"/>
      <c r="B1062" s="112"/>
      <c r="C1062" s="112"/>
      <c r="D1062" s="113"/>
      <c r="E1062" s="113"/>
      <c r="F1062" s="112"/>
      <c r="G1062" s="112"/>
      <c r="H1062" s="112"/>
    </row>
    <row r="1063" spans="1:8" ht="12.75">
      <c r="A1063" s="112"/>
      <c r="B1063" s="112"/>
      <c r="C1063" s="112"/>
      <c r="D1063" s="113"/>
      <c r="E1063" s="113"/>
      <c r="F1063" s="112"/>
      <c r="G1063" s="112"/>
      <c r="H1063" s="112"/>
    </row>
    <row r="1064" spans="1:8" ht="12.75">
      <c r="A1064" s="112"/>
      <c r="B1064" s="112"/>
      <c r="C1064" s="112"/>
      <c r="D1064" s="113"/>
      <c r="E1064" s="113"/>
      <c r="F1064" s="112"/>
      <c r="G1064" s="112"/>
      <c r="H1064" s="112"/>
    </row>
    <row r="1065" spans="1:8" ht="12.75">
      <c r="A1065" s="112"/>
      <c r="B1065" s="112"/>
      <c r="C1065" s="112"/>
      <c r="D1065" s="113"/>
      <c r="E1065" s="113"/>
      <c r="F1065" s="112"/>
      <c r="G1065" s="112"/>
      <c r="H1065" s="112"/>
    </row>
    <row r="1066" spans="1:8" ht="12.75">
      <c r="A1066" s="112"/>
      <c r="B1066" s="112"/>
      <c r="C1066" s="112"/>
      <c r="D1066" s="113"/>
      <c r="E1066" s="113"/>
      <c r="F1066" s="112"/>
      <c r="G1066" s="112"/>
      <c r="H1066" s="112"/>
    </row>
    <row r="1067" spans="1:8" ht="12.75">
      <c r="A1067" s="112"/>
      <c r="B1067" s="112"/>
      <c r="C1067" s="112"/>
      <c r="D1067" s="113"/>
      <c r="E1067" s="113"/>
      <c r="F1067" s="112"/>
      <c r="G1067" s="112"/>
      <c r="H1067" s="112"/>
    </row>
    <row r="1068" spans="1:8" ht="12.75">
      <c r="A1068" s="112"/>
      <c r="B1068" s="112"/>
      <c r="C1068" s="112"/>
      <c r="D1068" s="113"/>
      <c r="E1068" s="113"/>
      <c r="F1068" s="112"/>
      <c r="G1068" s="112"/>
      <c r="H1068" s="112"/>
    </row>
    <row r="1069" spans="1:8" ht="12.75">
      <c r="A1069" s="112"/>
      <c r="B1069" s="112"/>
      <c r="C1069" s="112"/>
      <c r="D1069" s="113"/>
      <c r="E1069" s="113"/>
      <c r="F1069" s="112"/>
      <c r="G1069" s="112"/>
      <c r="H1069" s="112"/>
    </row>
    <row r="1070" spans="1:8" ht="12.75">
      <c r="A1070" s="112"/>
      <c r="B1070" s="112"/>
      <c r="C1070" s="112"/>
      <c r="D1070" s="113"/>
      <c r="E1070" s="113"/>
      <c r="F1070" s="112"/>
      <c r="G1070" s="112"/>
      <c r="H1070" s="112"/>
    </row>
    <row r="1071" spans="1:8" ht="12.75">
      <c r="A1071" s="112"/>
      <c r="B1071" s="112"/>
      <c r="C1071" s="112"/>
      <c r="D1071" s="113"/>
      <c r="E1071" s="113"/>
      <c r="F1071" s="112"/>
      <c r="G1071" s="112"/>
      <c r="H1071" s="112"/>
    </row>
    <row r="1072" spans="1:8" ht="12.75">
      <c r="A1072" s="112"/>
      <c r="B1072" s="112"/>
      <c r="C1072" s="112"/>
      <c r="D1072" s="113"/>
      <c r="E1072" s="113"/>
      <c r="F1072" s="112"/>
      <c r="G1072" s="112"/>
      <c r="H1072" s="112"/>
    </row>
    <row r="1073" spans="1:8" ht="12.75">
      <c r="A1073" s="112"/>
      <c r="B1073" s="112"/>
      <c r="C1073" s="112"/>
      <c r="D1073" s="113"/>
      <c r="E1073" s="113"/>
      <c r="F1073" s="112"/>
      <c r="G1073" s="112"/>
      <c r="H1073" s="112"/>
    </row>
    <row r="1074" spans="1:8" ht="12.75">
      <c r="A1074" s="112"/>
      <c r="B1074" s="112"/>
      <c r="C1074" s="112"/>
      <c r="D1074" s="113"/>
      <c r="E1074" s="113"/>
      <c r="F1074" s="112"/>
      <c r="G1074" s="112"/>
      <c r="H1074" s="112"/>
    </row>
    <row r="1075" spans="1:8" ht="12.75">
      <c r="A1075" s="112"/>
      <c r="B1075" s="112"/>
      <c r="C1075" s="112"/>
      <c r="D1075" s="113"/>
      <c r="E1075" s="113"/>
      <c r="F1075" s="112"/>
      <c r="G1075" s="112"/>
      <c r="H1075" s="112"/>
    </row>
    <row r="1076" spans="1:8" ht="12.75">
      <c r="A1076" s="112"/>
      <c r="B1076" s="112"/>
      <c r="C1076" s="112"/>
      <c r="D1076" s="113"/>
      <c r="E1076" s="113"/>
      <c r="F1076" s="112"/>
      <c r="G1076" s="112"/>
      <c r="H1076" s="112"/>
    </row>
    <row r="1077" spans="1:8" ht="12.75">
      <c r="A1077" s="112"/>
      <c r="B1077" s="112"/>
      <c r="C1077" s="112"/>
      <c r="D1077" s="113"/>
      <c r="E1077" s="113"/>
      <c r="F1077" s="112"/>
      <c r="G1077" s="112"/>
      <c r="H1077" s="112"/>
    </row>
    <row r="1078" spans="1:8" ht="12.75">
      <c r="A1078" s="112"/>
      <c r="B1078" s="112"/>
      <c r="C1078" s="112"/>
      <c r="D1078" s="113"/>
      <c r="E1078" s="113"/>
      <c r="F1078" s="112"/>
      <c r="G1078" s="112"/>
      <c r="H1078" s="112"/>
    </row>
    <row r="1079" spans="1:8" ht="12.75">
      <c r="A1079" s="112"/>
      <c r="B1079" s="112"/>
      <c r="C1079" s="112"/>
      <c r="D1079" s="113"/>
      <c r="E1079" s="113"/>
      <c r="F1079" s="112"/>
      <c r="G1079" s="112"/>
      <c r="H1079" s="112"/>
    </row>
    <row r="1080" spans="1:8" ht="12.75">
      <c r="A1080" s="112"/>
      <c r="B1080" s="112"/>
      <c r="C1080" s="112"/>
      <c r="D1080" s="113"/>
      <c r="E1080" s="113"/>
      <c r="F1080" s="112"/>
      <c r="G1080" s="112"/>
      <c r="H1080" s="112"/>
    </row>
    <row r="1081" spans="1:8" ht="12.75">
      <c r="A1081" s="112"/>
      <c r="B1081" s="112"/>
      <c r="C1081" s="112"/>
      <c r="D1081" s="113"/>
      <c r="E1081" s="113"/>
      <c r="F1081" s="112"/>
      <c r="G1081" s="112"/>
      <c r="H1081" s="112"/>
    </row>
    <row r="1082" spans="1:8" ht="12.75">
      <c r="A1082" s="112"/>
      <c r="B1082" s="112"/>
      <c r="C1082" s="112"/>
      <c r="D1082" s="113"/>
      <c r="E1082" s="113"/>
      <c r="F1082" s="112"/>
      <c r="G1082" s="112"/>
      <c r="H1082" s="112"/>
    </row>
    <row r="1083" spans="1:8" ht="12.75">
      <c r="A1083" s="112"/>
      <c r="B1083" s="112"/>
      <c r="C1083" s="112"/>
      <c r="D1083" s="113"/>
      <c r="E1083" s="113"/>
      <c r="F1083" s="112"/>
      <c r="G1083" s="112"/>
      <c r="H1083" s="112"/>
    </row>
    <row r="1084" spans="1:8" ht="12.75">
      <c r="A1084" s="112"/>
      <c r="B1084" s="112"/>
      <c r="C1084" s="112"/>
      <c r="D1084" s="113"/>
      <c r="E1084" s="113"/>
      <c r="F1084" s="112"/>
      <c r="G1084" s="112"/>
      <c r="H1084" s="112"/>
    </row>
    <row r="1085" spans="1:8" ht="12.75">
      <c r="A1085" s="112"/>
      <c r="B1085" s="112"/>
      <c r="C1085" s="112"/>
      <c r="D1085" s="113"/>
      <c r="E1085" s="113"/>
      <c r="F1085" s="112"/>
      <c r="G1085" s="112"/>
      <c r="H1085" s="112"/>
    </row>
    <row r="1086" spans="1:8" ht="12.75">
      <c r="A1086" s="112"/>
      <c r="B1086" s="112"/>
      <c r="C1086" s="112"/>
      <c r="D1086" s="113"/>
      <c r="E1086" s="113"/>
      <c r="F1086" s="112"/>
      <c r="G1086" s="112"/>
      <c r="H1086" s="112"/>
    </row>
    <row r="1087" spans="1:8" ht="12.75">
      <c r="A1087" s="112"/>
      <c r="B1087" s="112"/>
      <c r="C1087" s="112"/>
      <c r="D1087" s="113"/>
      <c r="E1087" s="113"/>
      <c r="F1087" s="112"/>
      <c r="G1087" s="112"/>
      <c r="H1087" s="112"/>
    </row>
    <row r="1088" spans="1:8" ht="12.75">
      <c r="A1088" s="112"/>
      <c r="B1088" s="112"/>
      <c r="C1088" s="112"/>
      <c r="D1088" s="113"/>
      <c r="E1088" s="113"/>
      <c r="F1088" s="112"/>
      <c r="G1088" s="112"/>
      <c r="H1088" s="112"/>
    </row>
    <row r="1089" spans="1:8" ht="12.75">
      <c r="A1089" s="112"/>
      <c r="B1089" s="112"/>
      <c r="C1089" s="112"/>
      <c r="D1089" s="113"/>
      <c r="E1089" s="113"/>
      <c r="F1089" s="112"/>
      <c r="G1089" s="112"/>
      <c r="H1089" s="112"/>
    </row>
    <row r="1090" spans="1:8" ht="12.75">
      <c r="A1090" s="112"/>
      <c r="B1090" s="112"/>
      <c r="C1090" s="112"/>
      <c r="D1090" s="113"/>
      <c r="E1090" s="113"/>
      <c r="F1090" s="112"/>
      <c r="G1090" s="112"/>
      <c r="H1090" s="112"/>
    </row>
    <row r="1091" spans="1:8" ht="12.75">
      <c r="A1091" s="112"/>
      <c r="B1091" s="112"/>
      <c r="C1091" s="112"/>
      <c r="D1091" s="113"/>
      <c r="E1091" s="113"/>
      <c r="F1091" s="112"/>
      <c r="G1091" s="112"/>
      <c r="H1091" s="112"/>
    </row>
    <row r="1092" spans="1:8" ht="12.75">
      <c r="A1092" s="112"/>
      <c r="B1092" s="112"/>
      <c r="C1092" s="112"/>
      <c r="D1092" s="113"/>
      <c r="E1092" s="113"/>
      <c r="F1092" s="112"/>
      <c r="G1092" s="112"/>
      <c r="H1092" s="112"/>
    </row>
    <row r="1093" spans="1:8" ht="12.75">
      <c r="A1093" s="112"/>
      <c r="B1093" s="112"/>
      <c r="C1093" s="112"/>
      <c r="D1093" s="113"/>
      <c r="E1093" s="113"/>
      <c r="F1093" s="112"/>
      <c r="G1093" s="112"/>
      <c r="H1093" s="112"/>
    </row>
    <row r="1094" spans="1:8" ht="12.75">
      <c r="A1094" s="112"/>
      <c r="B1094" s="112"/>
      <c r="C1094" s="112"/>
      <c r="D1094" s="113"/>
      <c r="E1094" s="113"/>
      <c r="F1094" s="112"/>
      <c r="G1094" s="112"/>
      <c r="H1094" s="112"/>
    </row>
    <row r="1095" spans="1:8" ht="12.75">
      <c r="A1095" s="112"/>
      <c r="B1095" s="112"/>
      <c r="C1095" s="112"/>
      <c r="D1095" s="113"/>
      <c r="E1095" s="113"/>
      <c r="F1095" s="112"/>
      <c r="G1095" s="112"/>
      <c r="H1095" s="112"/>
    </row>
    <row r="1096" spans="1:8" ht="12.75">
      <c r="A1096" s="112"/>
      <c r="B1096" s="112"/>
      <c r="C1096" s="112"/>
      <c r="D1096" s="113"/>
      <c r="E1096" s="113"/>
      <c r="F1096" s="112"/>
      <c r="G1096" s="112"/>
      <c r="H1096" s="112"/>
    </row>
    <row r="1097" spans="1:8" ht="12.75">
      <c r="A1097" s="112"/>
      <c r="B1097" s="112"/>
      <c r="C1097" s="112"/>
      <c r="D1097" s="113"/>
      <c r="E1097" s="113"/>
      <c r="F1097" s="112"/>
      <c r="G1097" s="112"/>
      <c r="H1097" s="112"/>
    </row>
    <row r="1098" spans="1:8" ht="12.75">
      <c r="A1098" s="112"/>
      <c r="B1098" s="112"/>
      <c r="C1098" s="112"/>
      <c r="D1098" s="113"/>
      <c r="E1098" s="113"/>
      <c r="F1098" s="112"/>
      <c r="G1098" s="112"/>
      <c r="H1098" s="112"/>
    </row>
    <row r="1099" spans="1:8" ht="12.75">
      <c r="A1099" s="112"/>
      <c r="B1099" s="112"/>
      <c r="C1099" s="112"/>
      <c r="D1099" s="113"/>
      <c r="E1099" s="113"/>
      <c r="F1099" s="112"/>
      <c r="G1099" s="112"/>
      <c r="H1099" s="112"/>
    </row>
    <row r="1100" spans="1:8" ht="12.75">
      <c r="A1100" s="112"/>
      <c r="B1100" s="112"/>
      <c r="C1100" s="112"/>
      <c r="D1100" s="113"/>
      <c r="E1100" s="113"/>
      <c r="F1100" s="112"/>
      <c r="G1100" s="112"/>
      <c r="H1100" s="112"/>
    </row>
    <row r="1101" spans="1:8" ht="12.75">
      <c r="A1101" s="112"/>
      <c r="B1101" s="112"/>
      <c r="C1101" s="112"/>
      <c r="D1101" s="113"/>
      <c r="E1101" s="113"/>
      <c r="F1101" s="112"/>
      <c r="G1101" s="112"/>
      <c r="H1101" s="112"/>
    </row>
    <row r="1102" spans="1:8" ht="12.75">
      <c r="A1102" s="112"/>
      <c r="B1102" s="112"/>
      <c r="C1102" s="112"/>
      <c r="D1102" s="113"/>
      <c r="E1102" s="113"/>
      <c r="F1102" s="112"/>
      <c r="G1102" s="112"/>
      <c r="H1102" s="112"/>
    </row>
    <row r="1103" spans="1:8" ht="12.75">
      <c r="A1103" s="112"/>
      <c r="B1103" s="112"/>
      <c r="C1103" s="112"/>
      <c r="D1103" s="113"/>
      <c r="E1103" s="113"/>
      <c r="F1103" s="112"/>
      <c r="G1103" s="112"/>
      <c r="H1103" s="112"/>
    </row>
    <row r="1104" spans="1:8" ht="12.75">
      <c r="A1104" s="112"/>
      <c r="B1104" s="112"/>
      <c r="C1104" s="112"/>
      <c r="D1104" s="113"/>
      <c r="E1104" s="113"/>
      <c r="F1104" s="112"/>
      <c r="G1104" s="112"/>
      <c r="H1104" s="112"/>
    </row>
    <row r="1105" spans="1:8" ht="12.75">
      <c r="A1105" s="112"/>
      <c r="B1105" s="112"/>
      <c r="C1105" s="112"/>
      <c r="D1105" s="113"/>
      <c r="E1105" s="113"/>
      <c r="F1105" s="112"/>
      <c r="G1105" s="112"/>
      <c r="H1105" s="112"/>
    </row>
    <row r="1106" spans="1:8" ht="12.75">
      <c r="A1106" s="112"/>
      <c r="B1106" s="112"/>
      <c r="C1106" s="112"/>
      <c r="D1106" s="113"/>
      <c r="E1106" s="113"/>
      <c r="F1106" s="112"/>
      <c r="G1106" s="112"/>
      <c r="H1106" s="112"/>
    </row>
    <row r="1107" spans="1:8" ht="12.75">
      <c r="A1107" s="112"/>
      <c r="B1107" s="112"/>
      <c r="C1107" s="112"/>
      <c r="D1107" s="113"/>
      <c r="E1107" s="113"/>
      <c r="F1107" s="112"/>
      <c r="G1107" s="112"/>
      <c r="H1107" s="112"/>
    </row>
    <row r="1108" spans="1:8" ht="12.75">
      <c r="A1108" s="112"/>
      <c r="B1108" s="112"/>
      <c r="C1108" s="112"/>
      <c r="D1108" s="113"/>
      <c r="E1108" s="113"/>
      <c r="F1108" s="112"/>
      <c r="G1108" s="112"/>
      <c r="H1108" s="112"/>
    </row>
    <row r="1109" spans="1:8" ht="12.75">
      <c r="A1109" s="112"/>
      <c r="B1109" s="112"/>
      <c r="C1109" s="112"/>
      <c r="D1109" s="113"/>
      <c r="E1109" s="113"/>
      <c r="F1109" s="112"/>
      <c r="G1109" s="112"/>
      <c r="H1109" s="112"/>
    </row>
    <row r="1110" spans="1:8" ht="12.75">
      <c r="A1110" s="112"/>
      <c r="B1110" s="112"/>
      <c r="C1110" s="112"/>
      <c r="D1110" s="113"/>
      <c r="E1110" s="113"/>
      <c r="F1110" s="112"/>
      <c r="G1110" s="112"/>
      <c r="H1110" s="112"/>
    </row>
    <row r="1111" spans="1:8" ht="12.75">
      <c r="A1111" s="112"/>
      <c r="B1111" s="112"/>
      <c r="C1111" s="112"/>
      <c r="D1111" s="113"/>
      <c r="E1111" s="113"/>
      <c r="F1111" s="112"/>
      <c r="G1111" s="112"/>
      <c r="H1111" s="112"/>
    </row>
    <row r="1112" spans="1:8" ht="12.75">
      <c r="A1112" s="112"/>
      <c r="B1112" s="112"/>
      <c r="C1112" s="112"/>
      <c r="D1112" s="113"/>
      <c r="E1112" s="113"/>
      <c r="F1112" s="112"/>
      <c r="G1112" s="112"/>
      <c r="H1112" s="112"/>
    </row>
    <row r="1113" spans="1:8" ht="12.75">
      <c r="A1113" s="112"/>
      <c r="B1113" s="112"/>
      <c r="C1113" s="112"/>
      <c r="D1113" s="113"/>
      <c r="E1113" s="113"/>
      <c r="F1113" s="112"/>
      <c r="G1113" s="112"/>
      <c r="H1113" s="112"/>
    </row>
    <row r="1114" spans="1:8" ht="12.75">
      <c r="A1114" s="112"/>
      <c r="B1114" s="112"/>
      <c r="C1114" s="112"/>
      <c r="D1114" s="113"/>
      <c r="E1114" s="113"/>
      <c r="F1114" s="112"/>
      <c r="G1114" s="112"/>
      <c r="H1114" s="112"/>
    </row>
    <row r="1115" spans="1:8" ht="12.75">
      <c r="A1115" s="112"/>
      <c r="B1115" s="112"/>
      <c r="C1115" s="112"/>
      <c r="D1115" s="113"/>
      <c r="E1115" s="113"/>
      <c r="F1115" s="112"/>
      <c r="G1115" s="112"/>
      <c r="H1115" s="112"/>
    </row>
    <row r="1116" spans="1:8" ht="12.75">
      <c r="A1116" s="112"/>
      <c r="B1116" s="112"/>
      <c r="C1116" s="112"/>
      <c r="D1116" s="113"/>
      <c r="E1116" s="113"/>
      <c r="F1116" s="112"/>
      <c r="G1116" s="112"/>
      <c r="H1116" s="112"/>
    </row>
    <row r="1117" spans="1:8" ht="12.75">
      <c r="A1117" s="112"/>
      <c r="B1117" s="112"/>
      <c r="C1117" s="112"/>
      <c r="D1117" s="113"/>
      <c r="E1117" s="113"/>
      <c r="F1117" s="112"/>
      <c r="G1117" s="112"/>
      <c r="H1117" s="112"/>
    </row>
    <row r="1118" spans="1:8" ht="12.75">
      <c r="A1118" s="112"/>
      <c r="B1118" s="112"/>
      <c r="C1118" s="112"/>
      <c r="D1118" s="113"/>
      <c r="E1118" s="113"/>
      <c r="F1118" s="112"/>
      <c r="G1118" s="112"/>
      <c r="H1118" s="112"/>
    </row>
    <row r="1119" spans="1:8" ht="12.75">
      <c r="A1119" s="112"/>
      <c r="B1119" s="112"/>
      <c r="C1119" s="112"/>
      <c r="D1119" s="113"/>
      <c r="E1119" s="113"/>
      <c r="F1119" s="112"/>
      <c r="G1119" s="112"/>
      <c r="H1119" s="112"/>
    </row>
    <row r="1120" spans="1:8" ht="12.75">
      <c r="A1120" s="112"/>
      <c r="B1120" s="112"/>
      <c r="C1120" s="112"/>
      <c r="D1120" s="113"/>
      <c r="E1120" s="113"/>
      <c r="F1120" s="112"/>
      <c r="G1120" s="112"/>
      <c r="H1120" s="112"/>
    </row>
    <row r="1121" spans="1:8" ht="12.75">
      <c r="A1121" s="112"/>
      <c r="B1121" s="112"/>
      <c r="C1121" s="112"/>
      <c r="D1121" s="113"/>
      <c r="E1121" s="113"/>
      <c r="F1121" s="112"/>
      <c r="G1121" s="112"/>
      <c r="H1121" s="112"/>
    </row>
    <row r="1122" spans="1:8" ht="12.75">
      <c r="A1122" s="112"/>
      <c r="B1122" s="112"/>
      <c r="C1122" s="112"/>
      <c r="D1122" s="113"/>
      <c r="E1122" s="113"/>
      <c r="F1122" s="112"/>
      <c r="G1122" s="112"/>
      <c r="H1122" s="112"/>
    </row>
    <row r="1123" spans="1:8" ht="12.75">
      <c r="A1123" s="112"/>
      <c r="B1123" s="112"/>
      <c r="C1123" s="112"/>
      <c r="D1123" s="113"/>
      <c r="E1123" s="113"/>
      <c r="F1123" s="112"/>
      <c r="G1123" s="112"/>
      <c r="H1123" s="112"/>
    </row>
    <row r="1124" spans="1:8" ht="12.75">
      <c r="A1124" s="112"/>
      <c r="B1124" s="112"/>
      <c r="C1124" s="112"/>
      <c r="D1124" s="113"/>
      <c r="E1124" s="113"/>
      <c r="F1124" s="112"/>
      <c r="G1124" s="112"/>
      <c r="H1124" s="112"/>
    </row>
    <row r="1125" spans="1:8" ht="12.75">
      <c r="A1125" s="112"/>
      <c r="B1125" s="112"/>
      <c r="C1125" s="112"/>
      <c r="D1125" s="113"/>
      <c r="E1125" s="113"/>
      <c r="F1125" s="112"/>
      <c r="G1125" s="112"/>
      <c r="H1125" s="112"/>
    </row>
    <row r="1126" spans="1:8" ht="12.75">
      <c r="A1126" s="112"/>
      <c r="B1126" s="112"/>
      <c r="C1126" s="112"/>
      <c r="D1126" s="113"/>
      <c r="E1126" s="113"/>
      <c r="F1126" s="112"/>
      <c r="G1126" s="112"/>
      <c r="H1126" s="112"/>
    </row>
    <row r="1127" spans="1:8" ht="12.75">
      <c r="A1127" s="112"/>
      <c r="B1127" s="112"/>
      <c r="C1127" s="112"/>
      <c r="D1127" s="113"/>
      <c r="E1127" s="113"/>
      <c r="F1127" s="112"/>
      <c r="G1127" s="112"/>
      <c r="H1127" s="112"/>
    </row>
    <row r="1128" spans="1:8" ht="12.75">
      <c r="A1128" s="112"/>
      <c r="B1128" s="112"/>
      <c r="C1128" s="112"/>
      <c r="D1128" s="113"/>
      <c r="E1128" s="113"/>
      <c r="F1128" s="112"/>
      <c r="G1128" s="112"/>
      <c r="H1128" s="112"/>
    </row>
    <row r="1129" spans="1:8" ht="12.75">
      <c r="A1129" s="112"/>
      <c r="B1129" s="112"/>
      <c r="C1129" s="112"/>
      <c r="D1129" s="113"/>
      <c r="E1129" s="113"/>
      <c r="F1129" s="112"/>
      <c r="G1129" s="112"/>
      <c r="H1129" s="112"/>
    </row>
    <row r="1130" spans="1:8" ht="12.75">
      <c r="A1130" s="112"/>
      <c r="B1130" s="112"/>
      <c r="C1130" s="112"/>
      <c r="D1130" s="113"/>
      <c r="E1130" s="113"/>
      <c r="F1130" s="112"/>
      <c r="G1130" s="112"/>
      <c r="H1130" s="112"/>
    </row>
    <row r="1131" spans="1:8" ht="12.75">
      <c r="A1131" s="112"/>
      <c r="B1131" s="112"/>
      <c r="C1131" s="112"/>
      <c r="D1131" s="113"/>
      <c r="E1131" s="113"/>
      <c r="F1131" s="112"/>
      <c r="G1131" s="112"/>
      <c r="H1131" s="112"/>
    </row>
    <row r="1132" spans="1:8" ht="12.75">
      <c r="A1132" s="112"/>
      <c r="B1132" s="112"/>
      <c r="C1132" s="112"/>
      <c r="D1132" s="113"/>
      <c r="E1132" s="113"/>
      <c r="F1132" s="112"/>
      <c r="G1132" s="112"/>
      <c r="H1132" s="112"/>
    </row>
    <row r="1133" spans="1:8" ht="12.75">
      <c r="A1133" s="112"/>
      <c r="B1133" s="112"/>
      <c r="C1133" s="112"/>
      <c r="D1133" s="113"/>
      <c r="E1133" s="113"/>
      <c r="F1133" s="112"/>
      <c r="G1133" s="112"/>
      <c r="H1133" s="112"/>
    </row>
    <row r="1134" spans="1:8" ht="12.75">
      <c r="A1134" s="112"/>
      <c r="B1134" s="112"/>
      <c r="C1134" s="112"/>
      <c r="D1134" s="113"/>
      <c r="E1134" s="113"/>
      <c r="F1134" s="112"/>
      <c r="G1134" s="112"/>
      <c r="H1134" s="112"/>
    </row>
    <row r="1135" spans="1:8" ht="12.75">
      <c r="A1135" s="112"/>
      <c r="B1135" s="112"/>
      <c r="C1135" s="112"/>
      <c r="D1135" s="113"/>
      <c r="E1135" s="113"/>
      <c r="F1135" s="112"/>
      <c r="G1135" s="112"/>
      <c r="H1135" s="112"/>
    </row>
    <row r="1136" spans="1:8" ht="12.75">
      <c r="A1136" s="112"/>
      <c r="B1136" s="112"/>
      <c r="C1136" s="112"/>
      <c r="D1136" s="113"/>
      <c r="E1136" s="113"/>
      <c r="F1136" s="112"/>
      <c r="G1136" s="112"/>
      <c r="H1136" s="112"/>
    </row>
    <row r="1137" spans="1:8" ht="12.75">
      <c r="A1137" s="112"/>
      <c r="B1137" s="112"/>
      <c r="C1137" s="112"/>
      <c r="D1137" s="113"/>
      <c r="E1137" s="113"/>
      <c r="F1137" s="112"/>
      <c r="G1137" s="112"/>
      <c r="H1137" s="112"/>
    </row>
    <row r="1138" spans="1:8" ht="12.75">
      <c r="A1138" s="112"/>
      <c r="B1138" s="112"/>
      <c r="C1138" s="112"/>
      <c r="D1138" s="113"/>
      <c r="E1138" s="113"/>
      <c r="F1138" s="112"/>
      <c r="G1138" s="112"/>
      <c r="H1138" s="112"/>
    </row>
    <row r="1139" spans="1:8" ht="12.75">
      <c r="A1139" s="112"/>
      <c r="B1139" s="112"/>
      <c r="C1139" s="112"/>
      <c r="D1139" s="113"/>
      <c r="E1139" s="113"/>
      <c r="F1139" s="112"/>
      <c r="G1139" s="112"/>
      <c r="H1139" s="112"/>
    </row>
    <row r="1140" spans="1:8" ht="12.75">
      <c r="A1140" s="112"/>
      <c r="B1140" s="112"/>
      <c r="C1140" s="112"/>
      <c r="D1140" s="113"/>
      <c r="E1140" s="113"/>
      <c r="F1140" s="112"/>
      <c r="G1140" s="112"/>
      <c r="H1140" s="112"/>
    </row>
    <row r="1141" spans="1:8" ht="12.75">
      <c r="A1141" s="112"/>
      <c r="B1141" s="112"/>
      <c r="C1141" s="112"/>
      <c r="D1141" s="113"/>
      <c r="E1141" s="113"/>
      <c r="F1141" s="112"/>
      <c r="G1141" s="112"/>
      <c r="H1141" s="112"/>
    </row>
    <row r="1142" spans="1:8" ht="12.75">
      <c r="A1142" s="112"/>
      <c r="B1142" s="112"/>
      <c r="C1142" s="112"/>
      <c r="D1142" s="113"/>
      <c r="E1142" s="113"/>
      <c r="F1142" s="112"/>
      <c r="G1142" s="112"/>
      <c r="H1142" s="112"/>
    </row>
    <row r="1143" spans="1:8" ht="12.75">
      <c r="A1143" s="112"/>
      <c r="B1143" s="112"/>
      <c r="C1143" s="112"/>
      <c r="D1143" s="113"/>
      <c r="E1143" s="113"/>
      <c r="F1143" s="112"/>
      <c r="G1143" s="112"/>
      <c r="H1143" s="112"/>
    </row>
    <row r="1144" spans="1:8" ht="12.75">
      <c r="A1144" s="112"/>
      <c r="B1144" s="112"/>
      <c r="C1144" s="112"/>
      <c r="D1144" s="113"/>
      <c r="E1144" s="113"/>
      <c r="F1144" s="112"/>
      <c r="G1144" s="112"/>
      <c r="H1144" s="112"/>
    </row>
    <row r="1145" spans="1:8" ht="12.75">
      <c r="A1145" s="112"/>
      <c r="B1145" s="112"/>
      <c r="C1145" s="112"/>
      <c r="D1145" s="113"/>
      <c r="E1145" s="113"/>
      <c r="F1145" s="112"/>
      <c r="G1145" s="112"/>
      <c r="H1145" s="112"/>
    </row>
    <row r="1146" spans="1:8" ht="12.75">
      <c r="A1146" s="112"/>
      <c r="B1146" s="112"/>
      <c r="C1146" s="112"/>
      <c r="D1146" s="113"/>
      <c r="E1146" s="113"/>
      <c r="F1146" s="112"/>
      <c r="G1146" s="112"/>
      <c r="H1146" s="112"/>
    </row>
    <row r="1147" spans="1:8" ht="12.75">
      <c r="A1147" s="112"/>
      <c r="B1147" s="112"/>
      <c r="C1147" s="112"/>
      <c r="D1147" s="113"/>
      <c r="E1147" s="113"/>
      <c r="F1147" s="112"/>
      <c r="G1147" s="112"/>
      <c r="H1147" s="112"/>
    </row>
    <row r="1148" spans="1:8" ht="12.75">
      <c r="A1148" s="112"/>
      <c r="B1148" s="112"/>
      <c r="C1148" s="112"/>
      <c r="D1148" s="113"/>
      <c r="E1148" s="113"/>
      <c r="F1148" s="112"/>
      <c r="G1148" s="112"/>
      <c r="H1148" s="112"/>
    </row>
    <row r="1149" spans="1:8" ht="12.75">
      <c r="A1149" s="112"/>
      <c r="B1149" s="112"/>
      <c r="C1149" s="112"/>
      <c r="D1149" s="113"/>
      <c r="E1149" s="113"/>
      <c r="F1149" s="112"/>
      <c r="G1149" s="112"/>
      <c r="H1149" s="112"/>
    </row>
    <row r="1150" spans="1:8" ht="12.75">
      <c r="A1150" s="112"/>
      <c r="B1150" s="112"/>
      <c r="C1150" s="112"/>
      <c r="D1150" s="113"/>
      <c r="E1150" s="113"/>
      <c r="F1150" s="112"/>
      <c r="G1150" s="112"/>
      <c r="H1150" s="112"/>
    </row>
    <row r="1151" spans="1:8" ht="12.75">
      <c r="A1151" s="112"/>
      <c r="B1151" s="112"/>
      <c r="C1151" s="112"/>
      <c r="D1151" s="113"/>
      <c r="E1151" s="113"/>
      <c r="F1151" s="112"/>
      <c r="G1151" s="112"/>
      <c r="H1151" s="112"/>
    </row>
    <row r="1152" spans="1:8" ht="12.75">
      <c r="A1152" s="112"/>
      <c r="B1152" s="112"/>
      <c r="C1152" s="112"/>
      <c r="D1152" s="113"/>
      <c r="E1152" s="113"/>
      <c r="F1152" s="112"/>
      <c r="G1152" s="112"/>
      <c r="H1152" s="112"/>
    </row>
    <row r="1153" spans="1:8" ht="12.75">
      <c r="A1153" s="112"/>
      <c r="B1153" s="112"/>
      <c r="C1153" s="112"/>
      <c r="D1153" s="113"/>
      <c r="E1153" s="113"/>
      <c r="F1153" s="112"/>
      <c r="G1153" s="112"/>
      <c r="H1153" s="112"/>
    </row>
    <row r="1154" spans="1:8" ht="12.75">
      <c r="A1154" s="112"/>
      <c r="B1154" s="112"/>
      <c r="C1154" s="112"/>
      <c r="D1154" s="113"/>
      <c r="E1154" s="113"/>
      <c r="F1154" s="112"/>
      <c r="G1154" s="112"/>
      <c r="H1154" s="112"/>
    </row>
    <row r="1155" spans="1:8" ht="12.75">
      <c r="A1155" s="112"/>
      <c r="B1155" s="112"/>
      <c r="C1155" s="112"/>
      <c r="D1155" s="113"/>
      <c r="E1155" s="113"/>
      <c r="F1155" s="112"/>
      <c r="G1155" s="112"/>
      <c r="H1155" s="112"/>
    </row>
    <row r="1156" spans="1:8" ht="12.75">
      <c r="A1156" s="112"/>
      <c r="B1156" s="112"/>
      <c r="C1156" s="112"/>
      <c r="D1156" s="113"/>
      <c r="E1156" s="113"/>
      <c r="F1156" s="112"/>
      <c r="G1156" s="112"/>
      <c r="H1156" s="112"/>
    </row>
    <row r="1157" spans="1:8" ht="12.75">
      <c r="A1157" s="112"/>
      <c r="B1157" s="112"/>
      <c r="C1157" s="112"/>
      <c r="D1157" s="113"/>
      <c r="E1157" s="113"/>
      <c r="F1157" s="112"/>
      <c r="G1157" s="112"/>
      <c r="H1157" s="112"/>
    </row>
    <row r="1158" spans="1:8" ht="12.75">
      <c r="A1158" s="112"/>
      <c r="B1158" s="112"/>
      <c r="C1158" s="112"/>
      <c r="D1158" s="113"/>
      <c r="E1158" s="113"/>
      <c r="F1158" s="112"/>
      <c r="G1158" s="112"/>
      <c r="H1158" s="112"/>
    </row>
    <row r="1159" spans="1:8" ht="12.75">
      <c r="A1159" s="112"/>
      <c r="B1159" s="112"/>
      <c r="C1159" s="112"/>
      <c r="D1159" s="113"/>
      <c r="E1159" s="113"/>
      <c r="F1159" s="112"/>
      <c r="G1159" s="112"/>
      <c r="H1159" s="112"/>
    </row>
    <row r="1160" spans="1:8" ht="12.75">
      <c r="A1160" s="112"/>
      <c r="B1160" s="112"/>
      <c r="C1160" s="112"/>
      <c r="D1160" s="113"/>
      <c r="E1160" s="113"/>
      <c r="F1160" s="112"/>
      <c r="G1160" s="112"/>
      <c r="H1160" s="112"/>
    </row>
    <row r="1161" spans="1:8" ht="12.75">
      <c r="A1161" s="112"/>
      <c r="B1161" s="112"/>
      <c r="C1161" s="112"/>
      <c r="D1161" s="113"/>
      <c r="E1161" s="113"/>
      <c r="F1161" s="112"/>
      <c r="G1161" s="112"/>
      <c r="H1161" s="112"/>
    </row>
    <row r="1162" spans="1:8" ht="12.75">
      <c r="A1162" s="112"/>
      <c r="B1162" s="112"/>
      <c r="C1162" s="112"/>
      <c r="D1162" s="113"/>
      <c r="E1162" s="113"/>
      <c r="F1162" s="112"/>
      <c r="G1162" s="112"/>
      <c r="H1162" s="112"/>
    </row>
    <row r="1163" spans="1:8" ht="12.75">
      <c r="A1163" s="112"/>
      <c r="B1163" s="112"/>
      <c r="C1163" s="112"/>
      <c r="D1163" s="113"/>
      <c r="E1163" s="113"/>
      <c r="F1163" s="112"/>
      <c r="G1163" s="112"/>
      <c r="H1163" s="112"/>
    </row>
    <row r="1164" spans="1:8" ht="12.75">
      <c r="A1164" s="112"/>
      <c r="B1164" s="112"/>
      <c r="C1164" s="112"/>
      <c r="D1164" s="113"/>
      <c r="E1164" s="113"/>
      <c r="F1164" s="112"/>
      <c r="G1164" s="112"/>
      <c r="H1164" s="112"/>
    </row>
    <row r="1165" spans="1:8" ht="12.75">
      <c r="A1165" s="112"/>
      <c r="B1165" s="112"/>
      <c r="C1165" s="112"/>
      <c r="D1165" s="113"/>
      <c r="E1165" s="113"/>
      <c r="F1165" s="112"/>
      <c r="G1165" s="112"/>
      <c r="H1165" s="112"/>
    </row>
    <row r="1166" spans="1:8" ht="12.75">
      <c r="A1166" s="112"/>
      <c r="B1166" s="112"/>
      <c r="C1166" s="112"/>
      <c r="D1166" s="113"/>
      <c r="E1166" s="113"/>
      <c r="F1166" s="112"/>
      <c r="G1166" s="112"/>
      <c r="H1166" s="112"/>
    </row>
    <row r="1167" spans="1:8" ht="12.75">
      <c r="A1167" s="112"/>
      <c r="B1167" s="112"/>
      <c r="C1167" s="112"/>
      <c r="D1167" s="113"/>
      <c r="E1167" s="113"/>
      <c r="F1167" s="112"/>
      <c r="G1167" s="112"/>
      <c r="H1167" s="112"/>
    </row>
    <row r="1168" spans="1:8" ht="12.75">
      <c r="A1168" s="112"/>
      <c r="B1168" s="112"/>
      <c r="C1168" s="112"/>
      <c r="D1168" s="113"/>
      <c r="E1168" s="113"/>
      <c r="F1168" s="112"/>
      <c r="G1168" s="112"/>
      <c r="H1168" s="112"/>
    </row>
    <row r="1169" spans="1:8" ht="12.75">
      <c r="A1169" s="112"/>
      <c r="B1169" s="112"/>
      <c r="C1169" s="112"/>
      <c r="D1169" s="113"/>
      <c r="E1169" s="113"/>
      <c r="F1169" s="112"/>
      <c r="G1169" s="112"/>
      <c r="H1169" s="112"/>
    </row>
    <row r="1170" spans="1:8" ht="12.75">
      <c r="A1170" s="112"/>
      <c r="B1170" s="112"/>
      <c r="C1170" s="112"/>
      <c r="D1170" s="113"/>
      <c r="E1170" s="113"/>
      <c r="F1170" s="112"/>
      <c r="G1170" s="112"/>
      <c r="H1170" s="112"/>
    </row>
    <row r="1171" spans="1:8" ht="12.75">
      <c r="A1171" s="112"/>
      <c r="B1171" s="112"/>
      <c r="C1171" s="112"/>
      <c r="D1171" s="113"/>
      <c r="E1171" s="113"/>
      <c r="F1171" s="112"/>
      <c r="G1171" s="112"/>
      <c r="H1171" s="112"/>
    </row>
    <row r="1172" spans="1:8" ht="12.75">
      <c r="A1172" s="112"/>
      <c r="B1172" s="112"/>
      <c r="C1172" s="112"/>
      <c r="D1172" s="113"/>
      <c r="E1172" s="113"/>
      <c r="F1172" s="112"/>
      <c r="G1172" s="112"/>
      <c r="H1172" s="112"/>
    </row>
    <row r="1173" spans="1:8" ht="12.75">
      <c r="A1173" s="112"/>
      <c r="B1173" s="112"/>
      <c r="C1173" s="112"/>
      <c r="D1173" s="113"/>
      <c r="E1173" s="113"/>
      <c r="F1173" s="112"/>
      <c r="G1173" s="112"/>
      <c r="H1173" s="112"/>
    </row>
    <row r="1174" spans="1:8" ht="12.75">
      <c r="A1174" s="112"/>
      <c r="B1174" s="112"/>
      <c r="C1174" s="112"/>
      <c r="D1174" s="113"/>
      <c r="E1174" s="113"/>
      <c r="F1174" s="112"/>
      <c r="G1174" s="112"/>
      <c r="H1174" s="112"/>
    </row>
    <row r="1175" spans="1:8" ht="12.75">
      <c r="A1175" s="112"/>
      <c r="B1175" s="112"/>
      <c r="C1175" s="112"/>
      <c r="D1175" s="113"/>
      <c r="E1175" s="113"/>
      <c r="F1175" s="112"/>
      <c r="G1175" s="112"/>
      <c r="H1175" s="112"/>
    </row>
    <row r="1176" spans="1:8" ht="12.75">
      <c r="A1176" s="112"/>
      <c r="B1176" s="112"/>
      <c r="C1176" s="112"/>
      <c r="D1176" s="113"/>
      <c r="E1176" s="113"/>
      <c r="F1176" s="112"/>
      <c r="G1176" s="112"/>
      <c r="H1176" s="112"/>
    </row>
    <row r="1177" spans="1:8" ht="12.75">
      <c r="A1177" s="112"/>
      <c r="B1177" s="112"/>
      <c r="C1177" s="112"/>
      <c r="D1177" s="113"/>
      <c r="E1177" s="113"/>
      <c r="F1177" s="112"/>
      <c r="G1177" s="112"/>
      <c r="H1177" s="112"/>
    </row>
    <row r="1178" spans="1:8" ht="12.75">
      <c r="A1178" s="112"/>
      <c r="B1178" s="112"/>
      <c r="C1178" s="112"/>
      <c r="D1178" s="113"/>
      <c r="E1178" s="113"/>
      <c r="F1178" s="112"/>
      <c r="G1178" s="112"/>
      <c r="H1178" s="112"/>
    </row>
    <row r="1179" spans="1:8" ht="12.75">
      <c r="A1179" s="112"/>
      <c r="B1179" s="112"/>
      <c r="C1179" s="112"/>
      <c r="D1179" s="113"/>
      <c r="E1179" s="113"/>
      <c r="F1179" s="112"/>
      <c r="G1179" s="112"/>
      <c r="H1179" s="112"/>
    </row>
    <row r="1180" spans="1:8" ht="12.75">
      <c r="A1180" s="112"/>
      <c r="B1180" s="112"/>
      <c r="C1180" s="112"/>
      <c r="D1180" s="113"/>
      <c r="E1180" s="113"/>
      <c r="F1180" s="112"/>
      <c r="G1180" s="112"/>
      <c r="H1180" s="112"/>
    </row>
    <row r="1181" spans="1:8" ht="12.75">
      <c r="A1181" s="112"/>
      <c r="B1181" s="112"/>
      <c r="C1181" s="112"/>
      <c r="D1181" s="113"/>
      <c r="E1181" s="113"/>
      <c r="F1181" s="112"/>
      <c r="G1181" s="112"/>
      <c r="H1181" s="112"/>
    </row>
    <row r="1182" spans="1:8" ht="12.75">
      <c r="A1182" s="112"/>
      <c r="B1182" s="112"/>
      <c r="C1182" s="112"/>
      <c r="D1182" s="113"/>
      <c r="E1182" s="113"/>
      <c r="F1182" s="112"/>
      <c r="G1182" s="112"/>
      <c r="H1182" s="112"/>
    </row>
    <row r="1183" spans="1:8" ht="12.75">
      <c r="A1183" s="112"/>
      <c r="B1183" s="112"/>
      <c r="C1183" s="112"/>
      <c r="D1183" s="113"/>
      <c r="E1183" s="113"/>
      <c r="F1183" s="112"/>
      <c r="G1183" s="112"/>
      <c r="H1183" s="112"/>
    </row>
    <row r="1184" spans="1:8" ht="12.75">
      <c r="A1184" s="112"/>
      <c r="B1184" s="112"/>
      <c r="C1184" s="112"/>
      <c r="D1184" s="113"/>
      <c r="E1184" s="113"/>
      <c r="F1184" s="112"/>
      <c r="G1184" s="112"/>
      <c r="H1184" s="112"/>
    </row>
    <row r="1185" spans="1:8" ht="12.75">
      <c r="A1185" s="112"/>
      <c r="B1185" s="112"/>
      <c r="C1185" s="112"/>
      <c r="D1185" s="113"/>
      <c r="E1185" s="113"/>
      <c r="F1185" s="112"/>
      <c r="G1185" s="112"/>
      <c r="H1185" s="112"/>
    </row>
    <row r="1186" spans="1:8" ht="12.75">
      <c r="A1186" s="112"/>
      <c r="B1186" s="112"/>
      <c r="C1186" s="112"/>
      <c r="D1186" s="113"/>
      <c r="E1186" s="113"/>
      <c r="F1186" s="112"/>
      <c r="G1186" s="112"/>
      <c r="H1186" s="112"/>
    </row>
    <row r="1187" spans="1:8" ht="12.75">
      <c r="A1187" s="112"/>
      <c r="B1187" s="112"/>
      <c r="C1187" s="112"/>
      <c r="D1187" s="113"/>
      <c r="E1187" s="113"/>
      <c r="F1187" s="112"/>
      <c r="G1187" s="112"/>
      <c r="H1187" s="112"/>
    </row>
    <row r="1188" spans="1:8" ht="12.75">
      <c r="A1188" s="112"/>
      <c r="B1188" s="112"/>
      <c r="C1188" s="112"/>
      <c r="D1188" s="113"/>
      <c r="E1188" s="113"/>
      <c r="F1188" s="112"/>
      <c r="G1188" s="112"/>
      <c r="H1188" s="112"/>
    </row>
    <row r="1189" spans="1:8" ht="12.75">
      <c r="A1189" s="112"/>
      <c r="B1189" s="112"/>
      <c r="C1189" s="112"/>
      <c r="D1189" s="113"/>
      <c r="E1189" s="113"/>
      <c r="F1189" s="112"/>
      <c r="G1189" s="112"/>
      <c r="H1189" s="112"/>
    </row>
    <row r="1190" spans="1:8" ht="12.75">
      <c r="A1190" s="112"/>
      <c r="B1190" s="112"/>
      <c r="C1190" s="112"/>
      <c r="D1190" s="113"/>
      <c r="E1190" s="113"/>
      <c r="F1190" s="112"/>
      <c r="G1190" s="112"/>
      <c r="H1190" s="112"/>
    </row>
    <row r="1191" spans="1:8" ht="12.75">
      <c r="A1191" s="112"/>
      <c r="B1191" s="112"/>
      <c r="C1191" s="112"/>
      <c r="D1191" s="113"/>
      <c r="E1191" s="113"/>
      <c r="F1191" s="112"/>
      <c r="G1191" s="112"/>
      <c r="H1191" s="112"/>
    </row>
    <row r="1192" spans="1:8" ht="12.75">
      <c r="A1192" s="112"/>
      <c r="B1192" s="112"/>
      <c r="C1192" s="112"/>
      <c r="D1192" s="113"/>
      <c r="E1192" s="113"/>
      <c r="F1192" s="112"/>
      <c r="G1192" s="112"/>
      <c r="H1192" s="112"/>
    </row>
    <row r="1193" spans="1:8" ht="12.75">
      <c r="A1193" s="112"/>
      <c r="B1193" s="112"/>
      <c r="C1193" s="112"/>
      <c r="D1193" s="113"/>
      <c r="E1193" s="113"/>
      <c r="F1193" s="112"/>
      <c r="G1193" s="112"/>
      <c r="H1193" s="112"/>
    </row>
    <row r="1194" spans="1:8" ht="12.75">
      <c r="A1194" s="112"/>
      <c r="B1194" s="112"/>
      <c r="C1194" s="112"/>
      <c r="D1194" s="113"/>
      <c r="E1194" s="113"/>
      <c r="F1194" s="112"/>
      <c r="G1194" s="112"/>
      <c r="H1194" s="112"/>
    </row>
    <row r="1195" spans="1:8" ht="12.75">
      <c r="A1195" s="112"/>
      <c r="B1195" s="112"/>
      <c r="C1195" s="112"/>
      <c r="D1195" s="113"/>
      <c r="E1195" s="113"/>
      <c r="F1195" s="112"/>
      <c r="G1195" s="112"/>
      <c r="H1195" s="112"/>
    </row>
    <row r="1196" spans="1:8" ht="12.75">
      <c r="A1196" s="112"/>
      <c r="B1196" s="112"/>
      <c r="C1196" s="112"/>
      <c r="D1196" s="113"/>
      <c r="E1196" s="113"/>
      <c r="F1196" s="112"/>
      <c r="G1196" s="112"/>
      <c r="H1196" s="112"/>
    </row>
    <row r="1197" spans="1:8" ht="12.75">
      <c r="A1197" s="112"/>
      <c r="B1197" s="112"/>
      <c r="C1197" s="112"/>
      <c r="D1197" s="113"/>
      <c r="E1197" s="113"/>
      <c r="F1197" s="112"/>
      <c r="G1197" s="112"/>
      <c r="H1197" s="112"/>
    </row>
    <row r="1198" spans="1:8" ht="12.75">
      <c r="A1198" s="112"/>
      <c r="B1198" s="112"/>
      <c r="C1198" s="112"/>
      <c r="D1198" s="113"/>
      <c r="E1198" s="113"/>
      <c r="F1198" s="112"/>
      <c r="G1198" s="112"/>
      <c r="H1198" s="112"/>
    </row>
    <row r="1199" spans="1:8" ht="12.75">
      <c r="A1199" s="112"/>
      <c r="B1199" s="112"/>
      <c r="C1199" s="112"/>
      <c r="D1199" s="113"/>
      <c r="E1199" s="113"/>
      <c r="F1199" s="112"/>
      <c r="G1199" s="112"/>
      <c r="H1199" s="112"/>
    </row>
    <row r="1200" spans="1:8" ht="12.75">
      <c r="A1200" s="112"/>
      <c r="B1200" s="112"/>
      <c r="C1200" s="112"/>
      <c r="D1200" s="113"/>
      <c r="E1200" s="113"/>
      <c r="F1200" s="112"/>
      <c r="G1200" s="112"/>
      <c r="H1200" s="112"/>
    </row>
    <row r="1201" spans="1:8" ht="12.75">
      <c r="A1201" s="112"/>
      <c r="B1201" s="112"/>
      <c r="C1201" s="112"/>
      <c r="D1201" s="113"/>
      <c r="E1201" s="113"/>
      <c r="F1201" s="112"/>
      <c r="G1201" s="112"/>
      <c r="H1201" s="112"/>
    </row>
    <row r="1202" spans="1:8" ht="12.75">
      <c r="A1202" s="112"/>
      <c r="B1202" s="112"/>
      <c r="C1202" s="112"/>
      <c r="D1202" s="113"/>
      <c r="E1202" s="113"/>
      <c r="F1202" s="112"/>
      <c r="G1202" s="112"/>
      <c r="H1202" s="112"/>
    </row>
    <row r="1203" spans="1:8" ht="12.75">
      <c r="A1203" s="112"/>
      <c r="B1203" s="112"/>
      <c r="C1203" s="112"/>
      <c r="D1203" s="113"/>
      <c r="E1203" s="113"/>
      <c r="F1203" s="112"/>
      <c r="G1203" s="112"/>
      <c r="H1203" s="112"/>
    </row>
    <row r="1204" spans="1:8" ht="12.75">
      <c r="A1204" s="112"/>
      <c r="B1204" s="112"/>
      <c r="C1204" s="112"/>
      <c r="D1204" s="113"/>
      <c r="E1204" s="113"/>
      <c r="F1204" s="112"/>
      <c r="G1204" s="112"/>
      <c r="H1204" s="112"/>
    </row>
    <row r="1205" spans="1:8" ht="12.75">
      <c r="A1205" s="112"/>
      <c r="B1205" s="112"/>
      <c r="C1205" s="112"/>
      <c r="D1205" s="113"/>
      <c r="E1205" s="113"/>
      <c r="F1205" s="112"/>
      <c r="G1205" s="112"/>
      <c r="H1205" s="112"/>
    </row>
    <row r="1206" spans="1:8" ht="12.75">
      <c r="A1206" s="112"/>
      <c r="B1206" s="112"/>
      <c r="C1206" s="112"/>
      <c r="D1206" s="113"/>
      <c r="E1206" s="113"/>
      <c r="F1206" s="112"/>
      <c r="G1206" s="112"/>
      <c r="H1206" s="112"/>
    </row>
    <row r="1207" spans="1:8" ht="12.75">
      <c r="A1207" s="112"/>
      <c r="B1207" s="112"/>
      <c r="C1207" s="112"/>
      <c r="D1207" s="113"/>
      <c r="E1207" s="113"/>
      <c r="F1207" s="112"/>
      <c r="G1207" s="112"/>
      <c r="H1207" s="112"/>
    </row>
    <row r="1208" spans="1:8" ht="12.75">
      <c r="A1208" s="112"/>
      <c r="B1208" s="112"/>
      <c r="C1208" s="112"/>
      <c r="D1208" s="113"/>
      <c r="E1208" s="113"/>
      <c r="F1208" s="112"/>
      <c r="G1208" s="112"/>
      <c r="H1208" s="112"/>
    </row>
    <row r="1209" spans="1:8" ht="12.75">
      <c r="A1209" s="112"/>
      <c r="B1209" s="112"/>
      <c r="C1209" s="112"/>
      <c r="D1209" s="113"/>
      <c r="E1209" s="113"/>
      <c r="F1209" s="112"/>
      <c r="G1209" s="112"/>
      <c r="H1209" s="112"/>
    </row>
    <row r="1210" spans="1:8" ht="12.75">
      <c r="A1210" s="112"/>
      <c r="B1210" s="112"/>
      <c r="C1210" s="112"/>
      <c r="D1210" s="113"/>
      <c r="E1210" s="113"/>
      <c r="F1210" s="112"/>
      <c r="G1210" s="112"/>
      <c r="H1210" s="112"/>
    </row>
    <row r="1211" spans="1:8" ht="12.75">
      <c r="A1211" s="112"/>
      <c r="B1211" s="112"/>
      <c r="C1211" s="112"/>
      <c r="D1211" s="113"/>
      <c r="E1211" s="113"/>
      <c r="F1211" s="112"/>
      <c r="G1211" s="112"/>
      <c r="H1211" s="112"/>
    </row>
    <row r="1212" spans="1:8" ht="12.75">
      <c r="A1212" s="112"/>
      <c r="B1212" s="112"/>
      <c r="C1212" s="112"/>
      <c r="D1212" s="113"/>
      <c r="E1212" s="113"/>
      <c r="F1212" s="112"/>
      <c r="G1212" s="112"/>
      <c r="H1212" s="112"/>
    </row>
    <row r="1213" spans="1:8" ht="12.75">
      <c r="A1213" s="112"/>
      <c r="B1213" s="112"/>
      <c r="C1213" s="112"/>
      <c r="D1213" s="113"/>
      <c r="E1213" s="113"/>
      <c r="F1213" s="112"/>
      <c r="G1213" s="112"/>
      <c r="H1213" s="112"/>
    </row>
    <row r="1214" spans="1:8" ht="12.75">
      <c r="A1214" s="112"/>
      <c r="B1214" s="112"/>
      <c r="C1214" s="112"/>
      <c r="D1214" s="113"/>
      <c r="E1214" s="113"/>
      <c r="F1214" s="112"/>
      <c r="G1214" s="112"/>
      <c r="H1214" s="112"/>
    </row>
    <row r="1215" spans="1:8" ht="12.75">
      <c r="A1215" s="112"/>
      <c r="B1215" s="112"/>
      <c r="C1215" s="112"/>
      <c r="D1215" s="113"/>
      <c r="E1215" s="113"/>
      <c r="F1215" s="112"/>
      <c r="G1215" s="112"/>
      <c r="H1215" s="112"/>
    </row>
    <row r="1216" spans="1:8" ht="12.75">
      <c r="A1216" s="112"/>
      <c r="B1216" s="112"/>
      <c r="C1216" s="112"/>
      <c r="D1216" s="113"/>
      <c r="E1216" s="113"/>
      <c r="F1216" s="112"/>
      <c r="G1216" s="112"/>
      <c r="H1216" s="112"/>
    </row>
    <row r="1217" spans="1:8" ht="12.75">
      <c r="A1217" s="112"/>
      <c r="B1217" s="112"/>
      <c r="C1217" s="112"/>
      <c r="D1217" s="113"/>
      <c r="E1217" s="113"/>
      <c r="F1217" s="112"/>
      <c r="G1217" s="112"/>
      <c r="H1217" s="112"/>
    </row>
    <row r="1218" spans="1:8" ht="12.75">
      <c r="A1218" s="112"/>
      <c r="B1218" s="112"/>
      <c r="C1218" s="112"/>
      <c r="D1218" s="113"/>
      <c r="E1218" s="113"/>
      <c r="F1218" s="112"/>
      <c r="G1218" s="112"/>
      <c r="H1218" s="112"/>
    </row>
    <row r="1219" spans="1:8" ht="12.75">
      <c r="A1219" s="112"/>
      <c r="B1219" s="112"/>
      <c r="C1219" s="112"/>
      <c r="D1219" s="113"/>
      <c r="E1219" s="113"/>
      <c r="F1219" s="112"/>
      <c r="G1219" s="112"/>
      <c r="H1219" s="112"/>
    </row>
    <row r="1220" spans="1:8" ht="12.75">
      <c r="A1220" s="112"/>
      <c r="B1220" s="112"/>
      <c r="C1220" s="112"/>
      <c r="D1220" s="113"/>
      <c r="E1220" s="113"/>
      <c r="F1220" s="112"/>
      <c r="G1220" s="112"/>
      <c r="H1220" s="112"/>
    </row>
    <row r="1221" spans="1:8" ht="12.75">
      <c r="A1221" s="112"/>
      <c r="B1221" s="112"/>
      <c r="C1221" s="112"/>
      <c r="D1221" s="113"/>
      <c r="E1221" s="113"/>
      <c r="F1221" s="112"/>
      <c r="G1221" s="112"/>
      <c r="H1221" s="112"/>
    </row>
    <row r="1222" spans="1:8" ht="12.75">
      <c r="A1222" s="112"/>
      <c r="B1222" s="112"/>
      <c r="C1222" s="112"/>
      <c r="D1222" s="113"/>
      <c r="E1222" s="113"/>
      <c r="F1222" s="112"/>
      <c r="G1222" s="112"/>
      <c r="H1222" s="112"/>
    </row>
    <row r="1223" spans="1:8" ht="12.75">
      <c r="A1223" s="112"/>
      <c r="B1223" s="112"/>
      <c r="C1223" s="112"/>
      <c r="D1223" s="113"/>
      <c r="E1223" s="113"/>
      <c r="F1223" s="112"/>
      <c r="G1223" s="112"/>
      <c r="H1223" s="112"/>
    </row>
    <row r="1224" spans="1:8" ht="12.75">
      <c r="A1224" s="112"/>
      <c r="B1224" s="112"/>
      <c r="C1224" s="112"/>
      <c r="D1224" s="113"/>
      <c r="E1224" s="113"/>
      <c r="F1224" s="112"/>
      <c r="G1224" s="112"/>
      <c r="H1224" s="112"/>
    </row>
    <row r="1225" spans="1:8" ht="12.75">
      <c r="A1225" s="112"/>
      <c r="B1225" s="112"/>
      <c r="C1225" s="112"/>
      <c r="D1225" s="113"/>
      <c r="E1225" s="113"/>
      <c r="F1225" s="112"/>
      <c r="G1225" s="112"/>
      <c r="H1225" s="112"/>
    </row>
    <row r="1226" spans="1:8" ht="12.75">
      <c r="A1226" s="112"/>
      <c r="B1226" s="112"/>
      <c r="C1226" s="112"/>
      <c r="D1226" s="113"/>
      <c r="E1226" s="113"/>
      <c r="F1226" s="112"/>
      <c r="G1226" s="112"/>
      <c r="H1226" s="112"/>
    </row>
    <row r="1227" spans="1:8" ht="12.75">
      <c r="A1227" s="112"/>
      <c r="B1227" s="112"/>
      <c r="C1227" s="112"/>
      <c r="D1227" s="113"/>
      <c r="E1227" s="113"/>
      <c r="F1227" s="112"/>
      <c r="G1227" s="112"/>
      <c r="H1227" s="112"/>
    </row>
    <row r="1228" spans="1:8" ht="12.75">
      <c r="A1228" s="112"/>
      <c r="B1228" s="112"/>
      <c r="C1228" s="112"/>
      <c r="D1228" s="113"/>
      <c r="E1228" s="113"/>
      <c r="F1228" s="112"/>
      <c r="G1228" s="112"/>
      <c r="H1228" s="112"/>
    </row>
    <row r="1229" spans="1:8" ht="12.75">
      <c r="A1229" s="112"/>
      <c r="B1229" s="112"/>
      <c r="C1229" s="112"/>
      <c r="D1229" s="113"/>
      <c r="E1229" s="113"/>
      <c r="F1229" s="112"/>
      <c r="G1229" s="112"/>
      <c r="H1229" s="112"/>
    </row>
    <row r="1230" spans="1:8" ht="12.75">
      <c r="A1230" s="112"/>
      <c r="B1230" s="112"/>
      <c r="C1230" s="112"/>
      <c r="D1230" s="113"/>
      <c r="E1230" s="113"/>
      <c r="F1230" s="112"/>
      <c r="G1230" s="112"/>
      <c r="H1230" s="112"/>
    </row>
    <row r="1231" spans="1:8" ht="12.75">
      <c r="A1231" s="112"/>
      <c r="B1231" s="112"/>
      <c r="C1231" s="112"/>
      <c r="D1231" s="113"/>
      <c r="E1231" s="113"/>
      <c r="F1231" s="112"/>
      <c r="G1231" s="112"/>
      <c r="H1231" s="112"/>
    </row>
    <row r="1232" spans="1:8" ht="12.75">
      <c r="A1232" s="112"/>
      <c r="B1232" s="112"/>
      <c r="C1232" s="112"/>
      <c r="D1232" s="113"/>
      <c r="E1232" s="113"/>
      <c r="F1232" s="112"/>
      <c r="G1232" s="112"/>
      <c r="H1232" s="112"/>
    </row>
    <row r="1233" spans="1:8" ht="12.75">
      <c r="A1233" s="112"/>
      <c r="B1233" s="112"/>
      <c r="C1233" s="112"/>
      <c r="D1233" s="113"/>
      <c r="E1233" s="113"/>
      <c r="F1233" s="112"/>
      <c r="G1233" s="112"/>
      <c r="H1233" s="112"/>
    </row>
    <row r="1234" spans="1:8" ht="12.75">
      <c r="A1234" s="112"/>
      <c r="B1234" s="112"/>
      <c r="C1234" s="112"/>
      <c r="D1234" s="113"/>
      <c r="E1234" s="113"/>
      <c r="F1234" s="112"/>
      <c r="G1234" s="112"/>
      <c r="H1234" s="112"/>
    </row>
    <row r="1235" spans="1:8" ht="12.75">
      <c r="A1235" s="112"/>
      <c r="B1235" s="112"/>
      <c r="C1235" s="112"/>
      <c r="D1235" s="113"/>
      <c r="E1235" s="113"/>
      <c r="F1235" s="112"/>
      <c r="G1235" s="112"/>
      <c r="H1235" s="112"/>
    </row>
    <row r="1236" spans="1:8" ht="12.75">
      <c r="A1236" s="112"/>
      <c r="B1236" s="112"/>
      <c r="C1236" s="112"/>
      <c r="D1236" s="113"/>
      <c r="E1236" s="113"/>
      <c r="F1236" s="112"/>
      <c r="G1236" s="112"/>
      <c r="H1236" s="112"/>
    </row>
    <row r="1237" spans="1:8" ht="12.75">
      <c r="A1237" s="112"/>
      <c r="B1237" s="112"/>
      <c r="C1237" s="112"/>
      <c r="D1237" s="113"/>
      <c r="E1237" s="113"/>
      <c r="F1237" s="112"/>
      <c r="G1237" s="112"/>
      <c r="H1237" s="112"/>
    </row>
    <row r="1238" spans="1:8" ht="12.75">
      <c r="A1238" s="112"/>
      <c r="B1238" s="112"/>
      <c r="C1238" s="112"/>
      <c r="D1238" s="113"/>
      <c r="E1238" s="113"/>
      <c r="F1238" s="112"/>
      <c r="G1238" s="112"/>
      <c r="H1238" s="112"/>
    </row>
    <row r="1239" spans="1:8" ht="12.75">
      <c r="A1239" s="112"/>
      <c r="B1239" s="112"/>
      <c r="C1239" s="112"/>
      <c r="D1239" s="113"/>
      <c r="E1239" s="113"/>
      <c r="F1239" s="112"/>
      <c r="G1239" s="112"/>
      <c r="H1239" s="112"/>
    </row>
    <row r="1240" spans="1:8" ht="12.75">
      <c r="A1240" s="112"/>
      <c r="B1240" s="112"/>
      <c r="C1240" s="112"/>
      <c r="D1240" s="113"/>
      <c r="E1240" s="113"/>
      <c r="F1240" s="112"/>
      <c r="G1240" s="112"/>
      <c r="H1240" s="112"/>
    </row>
    <row r="1241" spans="1:8" ht="12.75">
      <c r="A1241" s="112"/>
      <c r="B1241" s="112"/>
      <c r="C1241" s="112"/>
      <c r="D1241" s="113"/>
      <c r="E1241" s="113"/>
      <c r="F1241" s="112"/>
      <c r="G1241" s="112"/>
      <c r="H1241" s="112"/>
    </row>
    <row r="1242" spans="1:8" ht="12.75">
      <c r="A1242" s="112"/>
      <c r="B1242" s="112"/>
      <c r="C1242" s="112"/>
      <c r="D1242" s="113"/>
      <c r="E1242" s="113"/>
      <c r="F1242" s="112"/>
      <c r="G1242" s="112"/>
      <c r="H1242" s="112"/>
    </row>
    <row r="1243" spans="1:8" ht="12.75">
      <c r="A1243" s="112"/>
      <c r="B1243" s="112"/>
      <c r="C1243" s="112"/>
      <c r="D1243" s="113"/>
      <c r="E1243" s="113"/>
      <c r="F1243" s="112"/>
      <c r="G1243" s="112"/>
      <c r="H1243" s="112"/>
    </row>
    <row r="1244" spans="1:8" ht="12.75">
      <c r="A1244" s="112"/>
      <c r="B1244" s="112"/>
      <c r="C1244" s="112"/>
      <c r="D1244" s="113"/>
      <c r="E1244" s="113"/>
      <c r="F1244" s="112"/>
      <c r="G1244" s="112"/>
      <c r="H1244" s="112"/>
    </row>
    <row r="1245" spans="1:8" ht="12.75">
      <c r="A1245" s="112"/>
      <c r="B1245" s="112"/>
      <c r="C1245" s="112"/>
      <c r="D1245" s="113"/>
      <c r="E1245" s="113"/>
      <c r="F1245" s="112"/>
      <c r="G1245" s="112"/>
      <c r="H1245" s="112"/>
    </row>
    <row r="1246" spans="1:8" ht="12.75">
      <c r="A1246" s="112"/>
      <c r="B1246" s="112"/>
      <c r="C1246" s="112"/>
      <c r="D1246" s="113"/>
      <c r="E1246" s="113"/>
      <c r="F1246" s="112"/>
      <c r="G1246" s="112"/>
      <c r="H1246" s="112"/>
    </row>
    <row r="1247" spans="1:8" ht="12.75">
      <c r="A1247" s="112"/>
      <c r="B1247" s="112"/>
      <c r="C1247" s="112"/>
      <c r="D1247" s="113"/>
      <c r="E1247" s="113"/>
      <c r="F1247" s="112"/>
      <c r="G1247" s="112"/>
      <c r="H1247" s="112"/>
    </row>
    <row r="1248" spans="1:8" ht="12.75">
      <c r="A1248" s="112"/>
      <c r="B1248" s="112"/>
      <c r="C1248" s="112"/>
      <c r="D1248" s="113"/>
      <c r="E1248" s="113"/>
      <c r="F1248" s="112"/>
      <c r="G1248" s="112"/>
      <c r="H1248" s="112"/>
    </row>
    <row r="1249" spans="1:8" ht="12.75">
      <c r="A1249" s="112"/>
      <c r="B1249" s="112"/>
      <c r="C1249" s="112"/>
      <c r="D1249" s="113"/>
      <c r="E1249" s="113"/>
      <c r="F1249" s="112"/>
      <c r="G1249" s="112"/>
      <c r="H1249" s="112"/>
    </row>
    <row r="1250" spans="1:8" ht="12.75">
      <c r="A1250" s="112"/>
      <c r="B1250" s="112"/>
      <c r="C1250" s="112"/>
      <c r="D1250" s="113"/>
      <c r="E1250" s="113"/>
      <c r="F1250" s="112"/>
      <c r="G1250" s="112"/>
      <c r="H1250" s="112"/>
    </row>
    <row r="1251" spans="1:8" ht="12.75">
      <c r="A1251" s="112"/>
      <c r="B1251" s="112"/>
      <c r="C1251" s="112"/>
      <c r="D1251" s="113"/>
      <c r="E1251" s="113"/>
      <c r="F1251" s="112"/>
      <c r="G1251" s="112"/>
      <c r="H1251" s="112"/>
    </row>
    <row r="1252" spans="1:8" ht="12.75">
      <c r="A1252" s="112"/>
      <c r="B1252" s="112"/>
      <c r="C1252" s="112"/>
      <c r="D1252" s="113"/>
      <c r="E1252" s="113"/>
      <c r="F1252" s="112"/>
      <c r="G1252" s="112"/>
      <c r="H1252" s="112"/>
    </row>
    <row r="1253" spans="1:8" ht="12.75">
      <c r="A1253" s="112"/>
      <c r="B1253" s="112"/>
      <c r="C1253" s="112"/>
      <c r="D1253" s="113"/>
      <c r="E1253" s="113"/>
      <c r="F1253" s="112"/>
      <c r="G1253" s="112"/>
      <c r="H1253" s="112"/>
    </row>
    <row r="1254" spans="1:8" ht="12.75">
      <c r="A1254" s="112"/>
      <c r="B1254" s="112"/>
      <c r="C1254" s="112"/>
      <c r="D1254" s="113"/>
      <c r="E1254" s="113"/>
      <c r="F1254" s="112"/>
      <c r="G1254" s="112"/>
      <c r="H1254" s="112"/>
    </row>
    <row r="1255" spans="1:8" ht="12.75">
      <c r="A1255" s="112"/>
      <c r="B1255" s="112"/>
      <c r="C1255" s="112"/>
      <c r="D1255" s="113"/>
      <c r="E1255" s="113"/>
      <c r="F1255" s="112"/>
      <c r="G1255" s="112"/>
      <c r="H1255" s="112"/>
    </row>
    <row r="1256" spans="1:8" ht="12.75">
      <c r="A1256" s="112"/>
      <c r="B1256" s="112"/>
      <c r="C1256" s="112"/>
      <c r="D1256" s="113"/>
      <c r="E1256" s="113"/>
      <c r="F1256" s="112"/>
      <c r="G1256" s="112"/>
      <c r="H1256" s="112"/>
    </row>
    <row r="1257" spans="1:8" ht="12.75">
      <c r="A1257" s="112"/>
      <c r="B1257" s="112"/>
      <c r="C1257" s="112"/>
      <c r="D1257" s="113"/>
      <c r="E1257" s="113"/>
      <c r="F1257" s="112"/>
      <c r="G1257" s="112"/>
      <c r="H1257" s="112"/>
    </row>
    <row r="1258" spans="1:8" ht="12.75">
      <c r="A1258" s="112"/>
      <c r="B1258" s="112"/>
      <c r="C1258" s="112"/>
      <c r="D1258" s="113"/>
      <c r="E1258" s="113"/>
      <c r="F1258" s="112"/>
      <c r="G1258" s="112"/>
      <c r="H1258" s="112"/>
    </row>
    <row r="1259" spans="1:8" ht="12.75">
      <c r="A1259" s="112"/>
      <c r="B1259" s="112"/>
      <c r="C1259" s="112"/>
      <c r="D1259" s="113"/>
      <c r="E1259" s="113"/>
      <c r="F1259" s="112"/>
      <c r="G1259" s="112"/>
      <c r="H1259" s="112"/>
    </row>
    <row r="1260" spans="1:8" ht="12.75">
      <c r="A1260" s="112"/>
      <c r="B1260" s="112"/>
      <c r="C1260" s="112"/>
      <c r="D1260" s="113"/>
      <c r="E1260" s="113"/>
      <c r="F1260" s="112"/>
      <c r="G1260" s="112"/>
      <c r="H1260" s="112"/>
    </row>
    <row r="1261" spans="1:8" ht="12.75">
      <c r="A1261" s="112"/>
      <c r="B1261" s="112"/>
      <c r="C1261" s="112"/>
      <c r="D1261" s="113"/>
      <c r="E1261" s="113"/>
      <c r="F1261" s="112"/>
      <c r="G1261" s="112"/>
      <c r="H1261" s="112"/>
    </row>
    <row r="1262" spans="1:8" ht="12.75">
      <c r="A1262" s="112"/>
      <c r="B1262" s="112"/>
      <c r="C1262" s="112"/>
      <c r="D1262" s="113"/>
      <c r="E1262" s="113"/>
      <c r="F1262" s="112"/>
      <c r="G1262" s="112"/>
      <c r="H1262" s="112"/>
    </row>
    <row r="1263" spans="1:8" ht="12.75">
      <c r="A1263" s="112"/>
      <c r="B1263" s="112"/>
      <c r="C1263" s="112"/>
      <c r="D1263" s="113"/>
      <c r="E1263" s="113"/>
      <c r="F1263" s="112"/>
      <c r="G1263" s="112"/>
      <c r="H1263" s="112"/>
    </row>
    <row r="1264" spans="1:8" ht="12.75">
      <c r="A1264" s="112"/>
      <c r="B1264" s="112"/>
      <c r="C1264" s="112"/>
      <c r="D1264" s="113"/>
      <c r="E1264" s="113"/>
      <c r="F1264" s="112"/>
      <c r="G1264" s="112"/>
      <c r="H1264" s="112"/>
    </row>
    <row r="1265" spans="1:8" ht="12.75">
      <c r="A1265" s="112"/>
      <c r="B1265" s="112"/>
      <c r="C1265" s="112"/>
      <c r="D1265" s="113"/>
      <c r="E1265" s="113"/>
      <c r="F1265" s="112"/>
      <c r="G1265" s="112"/>
      <c r="H1265" s="112"/>
    </row>
    <row r="1266" spans="1:8" ht="12.75">
      <c r="A1266" s="112"/>
      <c r="B1266" s="112"/>
      <c r="C1266" s="112"/>
      <c r="D1266" s="113"/>
      <c r="E1266" s="113"/>
      <c r="F1266" s="112"/>
      <c r="G1266" s="112"/>
      <c r="H1266" s="112"/>
    </row>
    <row r="1267" spans="1:8" ht="12.75">
      <c r="A1267" s="112"/>
      <c r="B1267" s="112"/>
      <c r="C1267" s="112"/>
      <c r="D1267" s="113"/>
      <c r="E1267" s="113"/>
      <c r="F1267" s="112"/>
      <c r="G1267" s="112"/>
      <c r="H1267" s="112"/>
    </row>
    <row r="1268" spans="1:8" ht="12.75">
      <c r="A1268" s="112"/>
      <c r="B1268" s="112"/>
      <c r="C1268" s="112"/>
      <c r="D1268" s="113"/>
      <c r="E1268" s="113"/>
      <c r="F1268" s="112"/>
      <c r="G1268" s="112"/>
      <c r="H1268" s="112"/>
    </row>
    <row r="1269" spans="1:8" ht="12.75">
      <c r="A1269" s="112"/>
      <c r="B1269" s="112"/>
      <c r="C1269" s="112"/>
      <c r="D1269" s="113"/>
      <c r="E1269" s="113"/>
      <c r="F1269" s="112"/>
      <c r="G1269" s="112"/>
      <c r="H1269" s="112"/>
    </row>
    <row r="1270" spans="1:8" ht="12.75">
      <c r="A1270" s="112"/>
      <c r="B1270" s="112"/>
      <c r="C1270" s="112"/>
      <c r="D1270" s="113"/>
      <c r="E1270" s="113"/>
      <c r="F1270" s="112"/>
      <c r="G1270" s="112"/>
      <c r="H1270" s="112"/>
    </row>
    <row r="1271" spans="1:8" ht="12.75">
      <c r="A1271" s="112"/>
      <c r="B1271" s="112"/>
      <c r="C1271" s="112"/>
      <c r="D1271" s="113"/>
      <c r="E1271" s="113"/>
      <c r="F1271" s="112"/>
      <c r="G1271" s="112"/>
      <c r="H1271" s="112"/>
    </row>
    <row r="1272" spans="1:8" ht="12.75">
      <c r="A1272" s="112"/>
      <c r="B1272" s="112"/>
      <c r="C1272" s="112"/>
      <c r="D1272" s="113"/>
      <c r="E1272" s="113"/>
      <c r="F1272" s="112"/>
      <c r="G1272" s="112"/>
      <c r="H1272" s="112"/>
    </row>
    <row r="1273" spans="1:8" ht="12.75">
      <c r="A1273" s="112"/>
      <c r="B1273" s="112"/>
      <c r="C1273" s="112"/>
      <c r="D1273" s="113"/>
      <c r="E1273" s="113"/>
      <c r="F1273" s="112"/>
      <c r="G1273" s="112"/>
      <c r="H1273" s="112"/>
    </row>
    <row r="1274" spans="1:8" ht="12.75">
      <c r="A1274" s="112"/>
      <c r="B1274" s="112"/>
      <c r="C1274" s="112"/>
      <c r="D1274" s="113"/>
      <c r="E1274" s="113"/>
      <c r="F1274" s="112"/>
      <c r="G1274" s="112"/>
      <c r="H1274" s="112"/>
    </row>
    <row r="1275" spans="1:8" ht="12.75">
      <c r="A1275" s="112"/>
      <c r="B1275" s="112"/>
      <c r="C1275" s="112"/>
      <c r="D1275" s="113"/>
      <c r="E1275" s="113"/>
      <c r="F1275" s="112"/>
      <c r="G1275" s="112"/>
      <c r="H1275" s="112"/>
    </row>
    <row r="1276" spans="1:8" ht="12.75">
      <c r="A1276" s="112"/>
      <c r="B1276" s="112"/>
      <c r="C1276" s="112"/>
      <c r="D1276" s="113"/>
      <c r="E1276" s="113"/>
      <c r="F1276" s="112"/>
      <c r="G1276" s="112"/>
      <c r="H1276" s="112"/>
    </row>
    <row r="1277" spans="1:8" ht="12.75">
      <c r="A1277" s="112"/>
      <c r="B1277" s="112"/>
      <c r="C1277" s="112"/>
      <c r="D1277" s="113"/>
      <c r="E1277" s="113"/>
      <c r="F1277" s="112"/>
      <c r="G1277" s="112"/>
      <c r="H1277" s="112"/>
    </row>
    <row r="1278" spans="1:8" ht="12.75">
      <c r="A1278" s="112"/>
      <c r="B1278" s="112"/>
      <c r="C1278" s="112"/>
      <c r="D1278" s="113"/>
      <c r="E1278" s="113"/>
      <c r="F1278" s="112"/>
      <c r="G1278" s="112"/>
      <c r="H1278" s="112"/>
    </row>
    <row r="1279" spans="1:8" ht="12.75">
      <c r="A1279" s="112"/>
      <c r="B1279" s="112"/>
      <c r="C1279" s="112"/>
      <c r="D1279" s="113"/>
      <c r="E1279" s="113"/>
      <c r="F1279" s="112"/>
      <c r="G1279" s="112"/>
      <c r="H1279" s="112"/>
    </row>
    <row r="1280" spans="1:8" ht="12.75">
      <c r="A1280" s="112"/>
      <c r="B1280" s="112"/>
      <c r="C1280" s="112"/>
      <c r="D1280" s="113"/>
      <c r="E1280" s="113"/>
      <c r="F1280" s="112"/>
      <c r="G1280" s="112"/>
      <c r="H1280" s="112"/>
    </row>
    <row r="1281" spans="1:8" ht="12.75">
      <c r="A1281" s="112"/>
      <c r="B1281" s="112"/>
      <c r="C1281" s="112"/>
      <c r="D1281" s="113"/>
      <c r="E1281" s="113"/>
      <c r="F1281" s="112"/>
      <c r="G1281" s="112"/>
      <c r="H1281" s="112"/>
    </row>
    <row r="1282" spans="1:8" ht="12.75">
      <c r="A1282" s="112"/>
      <c r="B1282" s="112"/>
      <c r="C1282" s="112"/>
      <c r="D1282" s="113"/>
      <c r="E1282" s="113"/>
      <c r="F1282" s="112"/>
      <c r="G1282" s="112"/>
      <c r="H1282" s="112"/>
    </row>
    <row r="1283" spans="1:8" ht="12.75">
      <c r="A1283" s="112"/>
      <c r="B1283" s="112"/>
      <c r="C1283" s="112"/>
      <c r="D1283" s="113"/>
      <c r="E1283" s="113"/>
      <c r="F1283" s="112"/>
      <c r="G1283" s="112"/>
      <c r="H1283" s="112"/>
    </row>
    <row r="1284" spans="1:8" ht="12.75">
      <c r="A1284" s="112"/>
      <c r="B1284" s="112"/>
      <c r="C1284" s="112"/>
      <c r="D1284" s="113"/>
      <c r="E1284" s="113"/>
      <c r="F1284" s="112"/>
      <c r="G1284" s="112"/>
      <c r="H1284" s="112"/>
    </row>
    <row r="1285" spans="1:8" ht="12.75">
      <c r="A1285" s="112"/>
      <c r="B1285" s="112"/>
      <c r="C1285" s="112"/>
      <c r="D1285" s="113"/>
      <c r="E1285" s="113"/>
      <c r="F1285" s="112"/>
      <c r="G1285" s="112"/>
      <c r="H1285" s="112"/>
    </row>
    <row r="1286" spans="1:8" ht="12.75">
      <c r="A1286" s="112"/>
      <c r="B1286" s="112"/>
      <c r="C1286" s="112"/>
      <c r="D1286" s="113"/>
      <c r="E1286" s="113"/>
      <c r="F1286" s="112"/>
      <c r="G1286" s="112"/>
      <c r="H1286" s="112"/>
    </row>
    <row r="1287" spans="1:8" ht="12.75">
      <c r="A1287" s="112"/>
      <c r="B1287" s="112"/>
      <c r="C1287" s="112"/>
      <c r="D1287" s="113"/>
      <c r="E1287" s="113"/>
      <c r="F1287" s="112"/>
      <c r="G1287" s="112"/>
      <c r="H1287" s="112"/>
    </row>
    <row r="1288" spans="1:8" ht="12.75">
      <c r="A1288" s="112"/>
      <c r="B1288" s="112"/>
      <c r="C1288" s="112"/>
      <c r="D1288" s="113"/>
      <c r="E1288" s="113"/>
      <c r="F1288" s="112"/>
      <c r="G1288" s="112"/>
      <c r="H1288" s="112"/>
    </row>
    <row r="1289" spans="1:8" ht="12.75">
      <c r="A1289" s="112"/>
      <c r="B1289" s="112"/>
      <c r="C1289" s="112"/>
      <c r="D1289" s="113"/>
      <c r="E1289" s="113"/>
      <c r="F1289" s="112"/>
      <c r="G1289" s="112"/>
      <c r="H1289" s="112"/>
    </row>
    <row r="1290" spans="1:8" ht="12.75">
      <c r="A1290" s="112"/>
      <c r="B1290" s="112"/>
      <c r="C1290" s="112"/>
      <c r="D1290" s="113"/>
      <c r="E1290" s="113"/>
      <c r="F1290" s="112"/>
      <c r="G1290" s="112"/>
      <c r="H1290" s="112"/>
    </row>
    <row r="1291" spans="1:8" ht="12.75">
      <c r="A1291" s="112"/>
      <c r="B1291" s="112"/>
      <c r="C1291" s="112"/>
      <c r="D1291" s="113"/>
      <c r="E1291" s="113"/>
      <c r="F1291" s="112"/>
      <c r="G1291" s="112"/>
      <c r="H1291" s="112"/>
    </row>
    <row r="1292" spans="1:8" ht="12.75">
      <c r="A1292" s="112"/>
      <c r="B1292" s="112"/>
      <c r="C1292" s="112"/>
      <c r="D1292" s="113"/>
      <c r="E1292" s="113"/>
      <c r="F1292" s="112"/>
      <c r="G1292" s="112"/>
      <c r="H1292" s="112"/>
    </row>
    <row r="1293" spans="1:8" ht="12.75">
      <c r="A1293" s="112"/>
      <c r="B1293" s="112"/>
      <c r="C1293" s="112"/>
      <c r="D1293" s="113"/>
      <c r="E1293" s="113"/>
      <c r="F1293" s="112"/>
      <c r="G1293" s="112"/>
      <c r="H1293" s="112"/>
    </row>
    <row r="1294" spans="1:8" ht="12.75">
      <c r="A1294" s="112"/>
      <c r="B1294" s="112"/>
      <c r="C1294" s="112"/>
      <c r="D1294" s="113"/>
      <c r="E1294" s="113"/>
      <c r="F1294" s="112"/>
      <c r="G1294" s="112"/>
      <c r="H1294" s="112"/>
    </row>
    <row r="1295" spans="1:8" ht="12.75">
      <c r="A1295" s="112"/>
      <c r="B1295" s="112"/>
      <c r="C1295" s="112"/>
      <c r="D1295" s="113"/>
      <c r="E1295" s="113"/>
      <c r="F1295" s="112"/>
      <c r="G1295" s="112"/>
      <c r="H1295" s="112"/>
    </row>
    <row r="1296" spans="1:8" ht="12.75">
      <c r="A1296" s="112"/>
      <c r="B1296" s="112"/>
      <c r="C1296" s="112"/>
      <c r="D1296" s="113"/>
      <c r="E1296" s="113"/>
      <c r="F1296" s="112"/>
      <c r="G1296" s="112"/>
      <c r="H1296" s="112"/>
    </row>
    <row r="1297" spans="1:8" ht="12.75">
      <c r="A1297" s="112"/>
      <c r="B1297" s="112"/>
      <c r="C1297" s="112"/>
      <c r="D1297" s="113"/>
      <c r="E1297" s="113"/>
      <c r="F1297" s="112"/>
      <c r="G1297" s="112"/>
      <c r="H1297" s="112"/>
    </row>
    <row r="1298" spans="1:8" ht="12.75">
      <c r="A1298" s="112"/>
      <c r="B1298" s="112"/>
      <c r="C1298" s="112"/>
      <c r="D1298" s="113"/>
      <c r="E1298" s="113"/>
      <c r="F1298" s="112"/>
      <c r="G1298" s="112"/>
      <c r="H1298" s="112"/>
    </row>
    <row r="1299" spans="1:8" ht="12.75">
      <c r="A1299" s="112"/>
      <c r="B1299" s="112"/>
      <c r="C1299" s="112"/>
      <c r="D1299" s="113"/>
      <c r="E1299" s="113"/>
      <c r="F1299" s="112"/>
      <c r="G1299" s="112"/>
      <c r="H1299" s="112"/>
    </row>
    <row r="1300" spans="1:8" ht="12.75">
      <c r="A1300" s="112"/>
      <c r="B1300" s="112"/>
      <c r="C1300" s="112"/>
      <c r="D1300" s="113"/>
      <c r="E1300" s="113"/>
      <c r="F1300" s="112"/>
      <c r="G1300" s="112"/>
      <c r="H1300" s="112"/>
    </row>
    <row r="1301" spans="1:8" ht="12.75">
      <c r="A1301" s="112"/>
      <c r="B1301" s="112"/>
      <c r="C1301" s="112"/>
      <c r="D1301" s="113"/>
      <c r="E1301" s="113"/>
      <c r="F1301" s="112"/>
      <c r="G1301" s="112"/>
      <c r="H1301" s="112"/>
    </row>
    <row r="1302" spans="1:8" ht="12.75">
      <c r="A1302" s="112"/>
      <c r="B1302" s="112"/>
      <c r="C1302" s="112"/>
      <c r="D1302" s="113"/>
      <c r="E1302" s="113"/>
      <c r="F1302" s="112"/>
      <c r="G1302" s="112"/>
      <c r="H1302" s="112"/>
    </row>
    <row r="1303" spans="1:8" ht="12.75">
      <c r="A1303" s="112"/>
      <c r="B1303" s="112"/>
      <c r="C1303" s="112"/>
      <c r="D1303" s="113"/>
      <c r="E1303" s="113"/>
      <c r="F1303" s="112"/>
      <c r="G1303" s="112"/>
      <c r="H1303" s="112"/>
    </row>
    <row r="1304" spans="1:8" ht="12.75">
      <c r="A1304" s="112"/>
      <c r="B1304" s="112"/>
      <c r="C1304" s="112"/>
      <c r="D1304" s="113"/>
      <c r="E1304" s="113"/>
      <c r="F1304" s="112"/>
      <c r="G1304" s="112"/>
      <c r="H1304" s="112"/>
    </row>
    <row r="1305" spans="1:8" ht="12.75">
      <c r="A1305" s="112"/>
      <c r="B1305" s="112"/>
      <c r="C1305" s="112"/>
      <c r="D1305" s="113"/>
      <c r="E1305" s="113"/>
      <c r="F1305" s="112"/>
      <c r="G1305" s="112"/>
      <c r="H1305" s="112"/>
    </row>
    <row r="1306" spans="1:8" ht="12.75">
      <c r="A1306" s="112"/>
      <c r="B1306" s="112"/>
      <c r="C1306" s="112"/>
      <c r="D1306" s="113"/>
      <c r="E1306" s="113"/>
      <c r="F1306" s="112"/>
      <c r="G1306" s="112"/>
      <c r="H1306" s="112"/>
    </row>
    <row r="1307" spans="1:8" ht="12.75">
      <c r="A1307" s="112"/>
      <c r="B1307" s="112"/>
      <c r="C1307" s="112"/>
      <c r="D1307" s="113"/>
      <c r="E1307" s="113"/>
      <c r="F1307" s="112"/>
      <c r="G1307" s="112"/>
      <c r="H1307" s="112"/>
    </row>
    <row r="1308" spans="1:8" ht="12.75">
      <c r="A1308" s="112"/>
      <c r="B1308" s="112"/>
      <c r="C1308" s="112"/>
      <c r="D1308" s="113"/>
      <c r="E1308" s="113"/>
      <c r="F1308" s="112"/>
      <c r="G1308" s="112"/>
      <c r="H1308" s="112"/>
    </row>
    <row r="1309" spans="1:8" ht="12.75">
      <c r="A1309" s="112"/>
      <c r="B1309" s="112"/>
      <c r="C1309" s="112"/>
      <c r="D1309" s="113"/>
      <c r="E1309" s="113"/>
      <c r="F1309" s="112"/>
      <c r="G1309" s="112"/>
      <c r="H1309" s="112"/>
    </row>
    <row r="1310" spans="1:8" ht="12.75">
      <c r="A1310" s="112"/>
      <c r="B1310" s="112"/>
      <c r="C1310" s="112"/>
      <c r="D1310" s="113"/>
      <c r="E1310" s="113"/>
      <c r="F1310" s="112"/>
      <c r="G1310" s="112"/>
      <c r="H1310" s="112"/>
    </row>
    <row r="1311" spans="1:8" ht="12.75">
      <c r="A1311" s="112"/>
      <c r="B1311" s="112"/>
      <c r="C1311" s="112"/>
      <c r="D1311" s="113"/>
      <c r="E1311" s="113"/>
      <c r="F1311" s="112"/>
      <c r="G1311" s="112"/>
      <c r="H1311" s="112"/>
    </row>
    <row r="1312" spans="1:8" ht="12.75">
      <c r="A1312" s="112"/>
      <c r="B1312" s="112"/>
      <c r="C1312" s="112"/>
      <c r="D1312" s="113"/>
      <c r="E1312" s="113"/>
      <c r="F1312" s="112"/>
      <c r="G1312" s="112"/>
      <c r="H1312" s="112"/>
    </row>
    <row r="1313" spans="1:8" ht="12.75">
      <c r="A1313" s="112"/>
      <c r="B1313" s="112"/>
      <c r="C1313" s="112"/>
      <c r="D1313" s="113"/>
      <c r="E1313" s="113"/>
      <c r="F1313" s="112"/>
      <c r="G1313" s="112"/>
      <c r="H1313" s="112"/>
    </row>
    <row r="1314" spans="1:8" ht="12.75">
      <c r="A1314" s="112"/>
      <c r="B1314" s="112"/>
      <c r="C1314" s="112"/>
      <c r="D1314" s="113"/>
      <c r="E1314" s="113"/>
      <c r="F1314" s="112"/>
      <c r="G1314" s="112"/>
      <c r="H1314" s="112"/>
    </row>
    <row r="1315" spans="1:8" ht="12.75">
      <c r="A1315" s="112"/>
      <c r="B1315" s="112"/>
      <c r="C1315" s="112"/>
      <c r="D1315" s="113"/>
      <c r="E1315" s="113"/>
      <c r="F1315" s="112"/>
      <c r="G1315" s="112"/>
      <c r="H1315" s="112"/>
    </row>
    <row r="1316" spans="1:8" ht="12.75">
      <c r="A1316" s="112"/>
      <c r="B1316" s="112"/>
      <c r="C1316" s="112"/>
      <c r="D1316" s="113"/>
      <c r="E1316" s="113"/>
      <c r="F1316" s="112"/>
      <c r="G1316" s="112"/>
      <c r="H1316" s="112"/>
    </row>
    <row r="1317" spans="1:8" ht="12.75">
      <c r="A1317" s="112"/>
      <c r="B1317" s="112"/>
      <c r="C1317" s="112"/>
      <c r="D1317" s="113"/>
      <c r="E1317" s="113"/>
      <c r="F1317" s="112"/>
      <c r="G1317" s="112"/>
      <c r="H1317" s="112"/>
    </row>
    <row r="1318" spans="1:8" ht="12.75">
      <c r="A1318" s="112"/>
      <c r="B1318" s="112"/>
      <c r="C1318" s="112"/>
      <c r="D1318" s="113"/>
      <c r="E1318" s="113"/>
      <c r="F1318" s="112"/>
      <c r="G1318" s="112"/>
      <c r="H1318" s="112"/>
    </row>
    <row r="1319" spans="1:8" ht="12.75">
      <c r="A1319" s="112"/>
      <c r="B1319" s="112"/>
      <c r="C1319" s="112"/>
      <c r="D1319" s="113"/>
      <c r="E1319" s="113"/>
      <c r="F1319" s="112"/>
      <c r="G1319" s="112"/>
      <c r="H1319" s="112"/>
    </row>
    <row r="1320" spans="1:8" ht="12.75">
      <c r="A1320" s="112"/>
      <c r="B1320" s="112"/>
      <c r="C1320" s="112"/>
      <c r="D1320" s="113"/>
      <c r="E1320" s="113"/>
      <c r="F1320" s="112"/>
      <c r="G1320" s="112"/>
      <c r="H1320" s="112"/>
    </row>
    <row r="1321" spans="1:8" ht="12.75">
      <c r="A1321" s="112"/>
      <c r="B1321" s="112"/>
      <c r="C1321" s="112"/>
      <c r="D1321" s="113"/>
      <c r="E1321" s="113"/>
      <c r="F1321" s="112"/>
      <c r="G1321" s="112"/>
      <c r="H1321" s="112"/>
    </row>
    <row r="1322" spans="1:8" ht="12.75">
      <c r="A1322" s="112"/>
      <c r="B1322" s="112"/>
      <c r="C1322" s="112"/>
      <c r="D1322" s="113"/>
      <c r="E1322" s="113"/>
      <c r="F1322" s="112"/>
      <c r="G1322" s="112"/>
      <c r="H1322" s="112"/>
    </row>
    <row r="1323" spans="1:8" ht="12.75">
      <c r="A1323" s="112"/>
      <c r="B1323" s="112"/>
      <c r="C1323" s="112"/>
      <c r="D1323" s="113"/>
      <c r="E1323" s="113"/>
      <c r="F1323" s="112"/>
      <c r="G1323" s="112"/>
      <c r="H1323" s="112"/>
    </row>
    <row r="1324" spans="1:8" ht="12.75">
      <c r="A1324" s="112"/>
      <c r="B1324" s="112"/>
      <c r="C1324" s="112"/>
      <c r="D1324" s="113"/>
      <c r="E1324" s="113"/>
      <c r="F1324" s="112"/>
      <c r="G1324" s="112"/>
      <c r="H1324" s="112"/>
    </row>
    <row r="1325" spans="1:8" ht="12.75">
      <c r="A1325" s="112"/>
      <c r="B1325" s="112"/>
      <c r="C1325" s="112"/>
      <c r="D1325" s="113"/>
      <c r="E1325" s="113"/>
      <c r="F1325" s="112"/>
      <c r="G1325" s="112"/>
      <c r="H1325" s="112"/>
    </row>
    <row r="1326" spans="1:8" ht="12.75">
      <c r="A1326" s="112"/>
      <c r="B1326" s="112"/>
      <c r="C1326" s="112"/>
      <c r="D1326" s="113"/>
      <c r="E1326" s="113"/>
      <c r="F1326" s="112"/>
      <c r="G1326" s="112"/>
      <c r="H1326" s="112"/>
    </row>
    <row r="1327" spans="1:8" ht="12.75">
      <c r="A1327" s="112"/>
      <c r="B1327" s="112"/>
      <c r="C1327" s="112"/>
      <c r="D1327" s="113"/>
      <c r="E1327" s="113"/>
      <c r="F1327" s="112"/>
      <c r="G1327" s="112"/>
      <c r="H1327" s="112"/>
    </row>
    <row r="1328" spans="1:8" ht="12.75">
      <c r="A1328" s="112"/>
      <c r="B1328" s="112"/>
      <c r="C1328" s="112"/>
      <c r="D1328" s="113"/>
      <c r="E1328" s="113"/>
      <c r="F1328" s="112"/>
      <c r="G1328" s="112"/>
      <c r="H1328" s="112"/>
    </row>
    <row r="1329" spans="1:8" ht="12.75">
      <c r="A1329" s="112"/>
      <c r="B1329" s="112"/>
      <c r="C1329" s="112"/>
      <c r="D1329" s="113"/>
      <c r="E1329" s="113"/>
      <c r="F1329" s="112"/>
      <c r="G1329" s="112"/>
      <c r="H1329" s="112"/>
    </row>
    <row r="1330" spans="1:8" ht="12.75">
      <c r="A1330" s="112"/>
      <c r="B1330" s="112"/>
      <c r="C1330" s="112"/>
      <c r="D1330" s="113"/>
      <c r="E1330" s="113"/>
      <c r="F1330" s="112"/>
      <c r="G1330" s="112"/>
      <c r="H1330" s="112"/>
    </row>
    <row r="1331" spans="1:8" ht="12.75">
      <c r="A1331" s="112"/>
      <c r="B1331" s="112"/>
      <c r="C1331" s="112"/>
      <c r="D1331" s="113"/>
      <c r="E1331" s="113"/>
      <c r="F1331" s="112"/>
      <c r="G1331" s="112"/>
      <c r="H1331" s="112"/>
    </row>
    <row r="1332" spans="1:8" ht="12.75">
      <c r="A1332" s="112"/>
      <c r="B1332" s="112"/>
      <c r="C1332" s="112"/>
      <c r="D1332" s="113"/>
      <c r="E1332" s="113"/>
      <c r="F1332" s="112"/>
      <c r="G1332" s="112"/>
      <c r="H1332" s="112"/>
    </row>
    <row r="1333" spans="1:8" ht="12.75">
      <c r="A1333" s="112"/>
      <c r="B1333" s="112"/>
      <c r="C1333" s="112"/>
      <c r="D1333" s="113"/>
      <c r="E1333" s="113"/>
      <c r="F1333" s="112"/>
      <c r="G1333" s="112"/>
      <c r="H1333" s="112"/>
    </row>
    <row r="1334" spans="1:8" ht="12.75">
      <c r="A1334" s="112"/>
      <c r="B1334" s="112"/>
      <c r="C1334" s="112"/>
      <c r="D1334" s="113"/>
      <c r="E1334" s="113"/>
      <c r="F1334" s="112"/>
      <c r="G1334" s="112"/>
      <c r="H1334" s="112"/>
    </row>
    <row r="1335" spans="1:8" ht="12.75">
      <c r="A1335" s="112"/>
      <c r="B1335" s="112"/>
      <c r="C1335" s="112"/>
      <c r="D1335" s="113"/>
      <c r="E1335" s="113"/>
      <c r="F1335" s="112"/>
      <c r="G1335" s="112"/>
      <c r="H1335" s="112"/>
    </row>
    <row r="1336" spans="1:8" ht="12.75">
      <c r="A1336" s="112"/>
      <c r="B1336" s="112"/>
      <c r="C1336" s="112"/>
      <c r="D1336" s="113"/>
      <c r="E1336" s="113"/>
      <c r="F1336" s="112"/>
      <c r="G1336" s="112"/>
      <c r="H1336" s="112"/>
    </row>
    <row r="1337" spans="1:8" ht="12.75">
      <c r="A1337" s="112"/>
      <c r="B1337" s="112"/>
      <c r="C1337" s="112"/>
      <c r="D1337" s="113"/>
      <c r="E1337" s="113"/>
      <c r="F1337" s="112"/>
      <c r="G1337" s="112"/>
      <c r="H1337" s="112"/>
    </row>
    <row r="1338" spans="1:8" ht="12.75">
      <c r="A1338" s="112"/>
      <c r="B1338" s="112"/>
      <c r="C1338" s="112"/>
      <c r="D1338" s="113"/>
      <c r="E1338" s="113"/>
      <c r="F1338" s="112"/>
      <c r="G1338" s="112"/>
      <c r="H1338" s="112"/>
    </row>
    <row r="1339" spans="1:8" ht="12.75">
      <c r="A1339" s="112"/>
      <c r="B1339" s="112"/>
      <c r="C1339" s="112"/>
      <c r="D1339" s="113"/>
      <c r="E1339" s="113"/>
      <c r="F1339" s="112"/>
      <c r="G1339" s="112"/>
      <c r="H1339" s="112"/>
    </row>
    <row r="1340" spans="1:8" ht="12.75">
      <c r="A1340" s="112"/>
      <c r="B1340" s="112"/>
      <c r="C1340" s="112"/>
      <c r="D1340" s="113"/>
      <c r="E1340" s="113"/>
      <c r="F1340" s="112"/>
      <c r="G1340" s="112"/>
      <c r="H1340" s="112"/>
    </row>
    <row r="1341" spans="1:8" ht="12.75">
      <c r="A1341" s="112"/>
      <c r="B1341" s="112"/>
      <c r="C1341" s="112"/>
      <c r="D1341" s="113"/>
      <c r="E1341" s="113"/>
      <c r="F1341" s="112"/>
      <c r="G1341" s="112"/>
      <c r="H1341" s="112"/>
    </row>
    <row r="1342" spans="1:8" ht="12.75">
      <c r="A1342" s="112"/>
      <c r="B1342" s="112"/>
      <c r="C1342" s="112"/>
      <c r="D1342" s="113"/>
      <c r="E1342" s="113"/>
      <c r="F1342" s="112"/>
      <c r="G1342" s="112"/>
      <c r="H1342" s="112"/>
    </row>
    <row r="1343" spans="1:8" ht="12.75">
      <c r="A1343" s="112"/>
      <c r="B1343" s="112"/>
      <c r="C1343" s="112"/>
      <c r="D1343" s="113"/>
      <c r="E1343" s="113"/>
      <c r="F1343" s="112"/>
      <c r="G1343" s="112"/>
      <c r="H1343" s="112"/>
    </row>
    <row r="1344" spans="1:8" ht="12.75">
      <c r="A1344" s="112"/>
      <c r="B1344" s="112"/>
      <c r="C1344" s="112"/>
      <c r="D1344" s="113"/>
      <c r="E1344" s="113"/>
      <c r="F1344" s="112"/>
      <c r="G1344" s="112"/>
      <c r="H1344" s="112"/>
    </row>
    <row r="1345" spans="1:8" ht="12.75">
      <c r="A1345" s="112"/>
      <c r="B1345" s="112"/>
      <c r="C1345" s="112"/>
      <c r="D1345" s="113"/>
      <c r="E1345" s="113"/>
      <c r="F1345" s="112"/>
      <c r="G1345" s="112"/>
      <c r="H1345" s="112"/>
    </row>
    <row r="1346" spans="1:8" ht="12.75">
      <c r="A1346" s="112"/>
      <c r="B1346" s="112"/>
      <c r="C1346" s="112"/>
      <c r="D1346" s="113"/>
      <c r="E1346" s="113"/>
      <c r="F1346" s="112"/>
      <c r="G1346" s="112"/>
      <c r="H1346" s="112"/>
    </row>
    <row r="1347" spans="1:8" ht="12.75">
      <c r="A1347" s="112"/>
      <c r="B1347" s="112"/>
      <c r="C1347" s="112"/>
      <c r="D1347" s="113"/>
      <c r="E1347" s="113"/>
      <c r="F1347" s="112"/>
      <c r="G1347" s="112"/>
      <c r="H1347" s="112"/>
    </row>
    <row r="1348" spans="1:8" ht="12.75">
      <c r="A1348" s="112"/>
      <c r="B1348" s="112"/>
      <c r="C1348" s="112"/>
      <c r="D1348" s="113"/>
      <c r="E1348" s="113"/>
      <c r="F1348" s="112"/>
      <c r="G1348" s="112"/>
      <c r="H1348" s="112"/>
    </row>
    <row r="1349" spans="1:8" ht="12.75">
      <c r="A1349" s="112"/>
      <c r="B1349" s="112"/>
      <c r="C1349" s="112"/>
      <c r="D1349" s="113"/>
      <c r="E1349" s="113"/>
      <c r="F1349" s="112"/>
      <c r="G1349" s="112"/>
      <c r="H1349" s="112"/>
    </row>
    <row r="1350" spans="1:8" ht="12.75">
      <c r="A1350" s="112"/>
      <c r="B1350" s="112"/>
      <c r="C1350" s="112"/>
      <c r="D1350" s="113"/>
      <c r="E1350" s="113"/>
      <c r="F1350" s="112"/>
      <c r="G1350" s="112"/>
      <c r="H1350" s="112"/>
    </row>
    <row r="1351" spans="1:8" ht="12.75">
      <c r="A1351" s="112"/>
      <c r="B1351" s="112"/>
      <c r="C1351" s="112"/>
      <c r="D1351" s="113"/>
      <c r="E1351" s="113"/>
      <c r="F1351" s="112"/>
      <c r="G1351" s="112"/>
      <c r="H1351" s="112"/>
    </row>
    <row r="1352" spans="1:8" ht="12.75">
      <c r="A1352" s="112"/>
      <c r="B1352" s="112"/>
      <c r="C1352" s="112"/>
      <c r="D1352" s="113"/>
      <c r="E1352" s="113"/>
      <c r="F1352" s="112"/>
      <c r="G1352" s="112"/>
      <c r="H1352" s="112"/>
    </row>
    <row r="1353" spans="1:8" ht="12.75">
      <c r="A1353" s="112"/>
      <c r="B1353" s="112"/>
      <c r="C1353" s="112"/>
      <c r="D1353" s="113"/>
      <c r="E1353" s="113"/>
      <c r="F1353" s="112"/>
      <c r="G1353" s="112"/>
      <c r="H1353" s="112"/>
    </row>
    <row r="1354" spans="1:8" ht="12.75">
      <c r="A1354" s="112"/>
      <c r="B1354" s="112"/>
      <c r="C1354" s="112"/>
      <c r="D1354" s="113"/>
      <c r="E1354" s="113"/>
      <c r="F1354" s="112"/>
      <c r="G1354" s="112"/>
      <c r="H1354" s="112"/>
    </row>
    <row r="1355" spans="1:8" ht="12.75">
      <c r="A1355" s="112"/>
      <c r="B1355" s="112"/>
      <c r="C1355" s="112"/>
      <c r="D1355" s="113"/>
      <c r="E1355" s="113"/>
      <c r="F1355" s="112"/>
      <c r="G1355" s="112"/>
      <c r="H1355" s="112"/>
    </row>
    <row r="1356" spans="1:8" ht="12.75">
      <c r="A1356" s="112"/>
      <c r="B1356" s="112"/>
      <c r="C1356" s="112"/>
      <c r="D1356" s="113"/>
      <c r="E1356" s="113"/>
      <c r="F1356" s="112"/>
      <c r="G1356" s="112"/>
      <c r="H1356" s="112"/>
    </row>
    <row r="1357" spans="1:8" ht="12.75">
      <c r="A1357" s="112"/>
      <c r="B1357" s="112"/>
      <c r="C1357" s="112"/>
      <c r="D1357" s="113"/>
      <c r="E1357" s="113"/>
      <c r="F1357" s="112"/>
      <c r="G1357" s="112"/>
      <c r="H1357" s="112"/>
    </row>
    <row r="1358" spans="1:8" ht="12.75">
      <c r="A1358" s="112"/>
      <c r="B1358" s="112"/>
      <c r="C1358" s="112"/>
      <c r="D1358" s="113"/>
      <c r="E1358" s="113"/>
      <c r="F1358" s="112"/>
      <c r="G1358" s="112"/>
      <c r="H1358" s="112"/>
    </row>
    <row r="1359" spans="1:8" ht="12.75">
      <c r="A1359" s="112"/>
      <c r="B1359" s="112"/>
      <c r="C1359" s="112"/>
      <c r="D1359" s="113"/>
      <c r="E1359" s="113"/>
      <c r="F1359" s="112"/>
      <c r="G1359" s="112"/>
      <c r="H1359" s="112"/>
    </row>
    <row r="1360" spans="1:8" ht="12.75">
      <c r="A1360" s="112"/>
      <c r="B1360" s="112"/>
      <c r="C1360" s="112"/>
      <c r="D1360" s="113"/>
      <c r="E1360" s="113"/>
      <c r="F1360" s="112"/>
      <c r="G1360" s="112"/>
      <c r="H1360" s="112"/>
    </row>
    <row r="1361" spans="1:8" ht="12.75">
      <c r="A1361" s="112"/>
      <c r="B1361" s="112"/>
      <c r="C1361" s="112"/>
      <c r="D1361" s="113"/>
      <c r="E1361" s="113"/>
      <c r="F1361" s="112"/>
      <c r="G1361" s="112"/>
      <c r="H1361" s="112"/>
    </row>
    <row r="1362" spans="1:8" ht="12.75">
      <c r="A1362" s="112"/>
      <c r="B1362" s="112"/>
      <c r="C1362" s="112"/>
      <c r="D1362" s="113"/>
      <c r="E1362" s="113"/>
      <c r="F1362" s="112"/>
      <c r="G1362" s="112"/>
      <c r="H1362" s="112"/>
    </row>
    <row r="1363" spans="1:8" ht="12.75">
      <c r="A1363" s="112"/>
      <c r="B1363" s="112"/>
      <c r="C1363" s="112"/>
      <c r="D1363" s="113"/>
      <c r="E1363" s="113"/>
      <c r="F1363" s="112"/>
      <c r="G1363" s="112"/>
      <c r="H1363" s="112"/>
    </row>
    <row r="1364" spans="1:8" ht="12.75">
      <c r="A1364" s="112"/>
      <c r="B1364" s="112"/>
      <c r="C1364" s="112"/>
      <c r="D1364" s="113"/>
      <c r="E1364" s="113"/>
      <c r="F1364" s="112"/>
      <c r="G1364" s="112"/>
      <c r="H1364" s="112"/>
    </row>
    <row r="1365" spans="1:8" ht="12.75">
      <c r="A1365" s="112"/>
      <c r="B1365" s="112"/>
      <c r="C1365" s="112"/>
      <c r="D1365" s="113"/>
      <c r="E1365" s="113"/>
      <c r="F1365" s="112"/>
      <c r="G1365" s="112"/>
      <c r="H1365" s="112"/>
    </row>
    <row r="1366" spans="1:8" ht="12.75">
      <c r="A1366" s="112"/>
      <c r="B1366" s="112"/>
      <c r="C1366" s="112"/>
      <c r="D1366" s="113"/>
      <c r="E1366" s="113"/>
      <c r="F1366" s="112"/>
      <c r="G1366" s="112"/>
      <c r="H1366" s="112"/>
    </row>
    <row r="1367" spans="1:8" ht="12.75">
      <c r="A1367" s="112"/>
      <c r="B1367" s="112"/>
      <c r="C1367" s="112"/>
      <c r="D1367" s="113"/>
      <c r="E1367" s="113"/>
      <c r="F1367" s="112"/>
      <c r="G1367" s="112"/>
      <c r="H1367" s="112"/>
    </row>
    <row r="1368" spans="1:8" ht="12.75">
      <c r="A1368" s="112"/>
      <c r="B1368" s="112"/>
      <c r="C1368" s="112"/>
      <c r="D1368" s="113"/>
      <c r="E1368" s="113"/>
      <c r="F1368" s="112"/>
      <c r="G1368" s="112"/>
      <c r="H1368" s="112"/>
    </row>
    <row r="1369" spans="1:8" ht="12.75">
      <c r="A1369" s="112"/>
      <c r="B1369" s="112"/>
      <c r="C1369" s="112"/>
      <c r="D1369" s="113"/>
      <c r="E1369" s="113"/>
      <c r="F1369" s="112"/>
      <c r="G1369" s="112"/>
      <c r="H1369" s="112"/>
    </row>
    <row r="1370" spans="1:8" ht="12.75">
      <c r="A1370" s="112"/>
      <c r="B1370" s="112"/>
      <c r="C1370" s="112"/>
      <c r="D1370" s="113"/>
      <c r="E1370" s="113"/>
      <c r="F1370" s="112"/>
      <c r="G1370" s="112"/>
      <c r="H1370" s="112"/>
    </row>
    <row r="1371" spans="1:8" ht="12.75">
      <c r="A1371" s="112"/>
      <c r="B1371" s="112"/>
      <c r="C1371" s="112"/>
      <c r="D1371" s="113"/>
      <c r="E1371" s="113"/>
      <c r="F1371" s="112"/>
      <c r="G1371" s="112"/>
      <c r="H1371" s="112"/>
    </row>
    <row r="1372" spans="1:8" ht="12.75">
      <c r="A1372" s="112"/>
      <c r="B1372" s="112"/>
      <c r="C1372" s="112"/>
      <c r="D1372" s="113"/>
      <c r="E1372" s="113"/>
      <c r="F1372" s="112"/>
      <c r="G1372" s="112"/>
      <c r="H1372" s="112"/>
    </row>
    <row r="1373" spans="1:8" ht="12.75">
      <c r="A1373" s="112"/>
      <c r="B1373" s="112"/>
      <c r="C1373" s="112"/>
      <c r="D1373" s="113"/>
      <c r="E1373" s="113"/>
      <c r="F1373" s="112"/>
      <c r="G1373" s="112"/>
      <c r="H1373" s="112"/>
    </row>
    <row r="1374" spans="1:8" ht="12.75">
      <c r="A1374" s="112"/>
      <c r="B1374" s="112"/>
      <c r="C1374" s="112"/>
      <c r="D1374" s="113"/>
      <c r="E1374" s="113"/>
      <c r="F1374" s="112"/>
      <c r="G1374" s="112"/>
      <c r="H1374" s="112"/>
    </row>
    <row r="1375" spans="1:8" ht="12.75">
      <c r="A1375" s="112"/>
      <c r="B1375" s="112"/>
      <c r="C1375" s="112"/>
      <c r="D1375" s="113"/>
      <c r="E1375" s="113"/>
      <c r="F1375" s="112"/>
      <c r="G1375" s="112"/>
      <c r="H1375" s="112"/>
    </row>
    <row r="1376" spans="1:8" ht="12.75">
      <c r="A1376" s="112"/>
      <c r="B1376" s="112"/>
      <c r="C1376" s="112"/>
      <c r="D1376" s="113"/>
      <c r="E1376" s="113"/>
      <c r="F1376" s="112"/>
      <c r="G1376" s="112"/>
      <c r="H1376" s="112"/>
    </row>
    <row r="1377" spans="1:8" ht="12.75">
      <c r="A1377" s="112"/>
      <c r="B1377" s="112"/>
      <c r="C1377" s="112"/>
      <c r="D1377" s="113"/>
      <c r="E1377" s="113"/>
      <c r="F1377" s="112"/>
      <c r="G1377" s="112"/>
      <c r="H1377" s="112"/>
    </row>
    <row r="1378" spans="1:8" ht="12.75">
      <c r="A1378" s="112"/>
      <c r="B1378" s="112"/>
      <c r="C1378" s="112"/>
      <c r="D1378" s="113"/>
      <c r="E1378" s="113"/>
      <c r="F1378" s="112"/>
      <c r="G1378" s="112"/>
      <c r="H1378" s="112"/>
    </row>
    <row r="1379" spans="1:8" ht="12.75">
      <c r="A1379" s="112"/>
      <c r="B1379" s="112"/>
      <c r="C1379" s="112"/>
      <c r="D1379" s="113"/>
      <c r="E1379" s="113"/>
      <c r="F1379" s="112"/>
      <c r="G1379" s="112"/>
      <c r="H1379" s="112"/>
    </row>
    <row r="1380" spans="1:8" ht="12.75">
      <c r="A1380" s="112"/>
      <c r="B1380" s="112"/>
      <c r="C1380" s="112"/>
      <c r="D1380" s="113"/>
      <c r="E1380" s="113"/>
      <c r="F1380" s="112"/>
      <c r="G1380" s="112"/>
      <c r="H1380" s="112"/>
    </row>
    <row r="1381" spans="1:8" ht="12.75">
      <c r="A1381" s="112"/>
      <c r="B1381" s="112"/>
      <c r="C1381" s="112"/>
      <c r="D1381" s="113"/>
      <c r="E1381" s="113"/>
      <c r="F1381" s="112"/>
      <c r="G1381" s="112"/>
      <c r="H1381" s="112"/>
    </row>
    <row r="1382" spans="1:8" ht="12.75">
      <c r="A1382" s="112"/>
      <c r="B1382" s="112"/>
      <c r="C1382" s="112"/>
      <c r="D1382" s="113"/>
      <c r="E1382" s="113"/>
      <c r="F1382" s="112"/>
      <c r="G1382" s="112"/>
      <c r="H1382" s="112"/>
    </row>
    <row r="1383" spans="1:8" ht="12.75">
      <c r="A1383" s="112"/>
      <c r="B1383" s="112"/>
      <c r="C1383" s="112"/>
      <c r="D1383" s="113"/>
      <c r="E1383" s="113"/>
      <c r="F1383" s="112"/>
      <c r="G1383" s="112"/>
      <c r="H1383" s="112"/>
    </row>
    <row r="1384" spans="1:8" ht="12.75">
      <c r="A1384" s="112"/>
      <c r="B1384" s="112"/>
      <c r="C1384" s="112"/>
      <c r="D1384" s="113"/>
      <c r="E1384" s="113"/>
      <c r="F1384" s="112"/>
      <c r="G1384" s="112"/>
      <c r="H1384" s="112"/>
    </row>
    <row r="1385" spans="1:8" ht="12.75">
      <c r="A1385" s="112"/>
      <c r="B1385" s="112"/>
      <c r="C1385" s="112"/>
      <c r="D1385" s="113"/>
      <c r="E1385" s="113"/>
      <c r="F1385" s="112"/>
      <c r="G1385" s="112"/>
      <c r="H1385" s="112"/>
    </row>
    <row r="1386" spans="1:8" ht="12.75">
      <c r="A1386" s="112"/>
      <c r="B1386" s="112"/>
      <c r="C1386" s="112"/>
      <c r="D1386" s="113"/>
      <c r="E1386" s="113"/>
      <c r="F1386" s="112"/>
      <c r="G1386" s="112"/>
      <c r="H1386" s="112"/>
    </row>
    <row r="1387" spans="1:8" ht="12.75">
      <c r="A1387" s="112"/>
      <c r="B1387" s="112"/>
      <c r="C1387" s="112"/>
      <c r="D1387" s="113"/>
      <c r="E1387" s="113"/>
      <c r="F1387" s="112"/>
      <c r="G1387" s="112"/>
      <c r="H1387" s="112"/>
    </row>
    <row r="1388" spans="1:8" ht="12.75">
      <c r="A1388" s="112"/>
      <c r="B1388" s="112"/>
      <c r="C1388" s="112"/>
      <c r="D1388" s="113"/>
      <c r="E1388" s="113"/>
      <c r="F1388" s="112"/>
      <c r="G1388" s="112"/>
      <c r="H1388" s="112"/>
    </row>
    <row r="1389" spans="1:8" ht="12.75">
      <c r="A1389" s="112"/>
      <c r="B1389" s="112"/>
      <c r="C1389" s="112"/>
      <c r="D1389" s="113"/>
      <c r="E1389" s="113"/>
      <c r="F1389" s="112"/>
      <c r="G1389" s="112"/>
      <c r="H1389" s="112"/>
    </row>
    <row r="1390" spans="1:8" ht="12.75">
      <c r="A1390" s="112"/>
      <c r="B1390" s="112"/>
      <c r="C1390" s="112"/>
      <c r="D1390" s="113"/>
      <c r="E1390" s="113"/>
      <c r="F1390" s="112"/>
      <c r="G1390" s="112"/>
      <c r="H1390" s="112"/>
    </row>
    <row r="1391" spans="1:8" ht="12.75">
      <c r="A1391" s="112"/>
      <c r="B1391" s="112"/>
      <c r="C1391" s="112"/>
      <c r="D1391" s="113"/>
      <c r="E1391" s="113"/>
      <c r="F1391" s="112"/>
      <c r="G1391" s="112"/>
      <c r="H1391" s="112"/>
    </row>
    <row r="1392" spans="1:8" ht="12.75">
      <c r="A1392" s="112"/>
      <c r="B1392" s="112"/>
      <c r="C1392" s="112"/>
      <c r="D1392" s="113"/>
      <c r="E1392" s="113"/>
      <c r="F1392" s="112"/>
      <c r="G1392" s="112"/>
      <c r="H1392" s="112"/>
    </row>
    <row r="1393" spans="1:8" ht="12.75">
      <c r="A1393" s="112"/>
      <c r="B1393" s="112"/>
      <c r="C1393" s="112"/>
      <c r="D1393" s="113"/>
      <c r="E1393" s="113"/>
      <c r="F1393" s="112"/>
      <c r="G1393" s="112"/>
      <c r="H1393" s="112"/>
    </row>
    <row r="1394" spans="1:8" ht="12.75">
      <c r="A1394" s="112"/>
      <c r="B1394" s="112"/>
      <c r="C1394" s="112"/>
      <c r="D1394" s="113"/>
      <c r="E1394" s="113"/>
      <c r="F1394" s="112"/>
      <c r="G1394" s="112"/>
      <c r="H1394" s="112"/>
    </row>
    <row r="1395" spans="1:8" ht="12.75">
      <c r="A1395" s="112"/>
      <c r="B1395" s="112"/>
      <c r="C1395" s="112"/>
      <c r="D1395" s="113"/>
      <c r="E1395" s="113"/>
      <c r="F1395" s="112"/>
      <c r="G1395" s="112"/>
      <c r="H1395" s="112"/>
    </row>
    <row r="1396" spans="1:8" ht="12.75">
      <c r="A1396" s="112"/>
      <c r="B1396" s="112"/>
      <c r="C1396" s="112"/>
      <c r="D1396" s="113"/>
      <c r="E1396" s="113"/>
      <c r="F1396" s="112"/>
      <c r="G1396" s="112"/>
      <c r="H1396" s="112"/>
    </row>
    <row r="1397" spans="1:8" ht="12.75">
      <c r="A1397" s="112"/>
      <c r="B1397" s="112"/>
      <c r="C1397" s="112"/>
      <c r="D1397" s="113"/>
      <c r="E1397" s="113"/>
      <c r="F1397" s="112"/>
      <c r="G1397" s="112"/>
      <c r="H1397" s="112"/>
    </row>
    <row r="1398" spans="1:8" ht="12.75">
      <c r="A1398" s="112"/>
      <c r="B1398" s="112"/>
      <c r="C1398" s="112"/>
      <c r="D1398" s="113"/>
      <c r="E1398" s="113"/>
      <c r="F1398" s="112"/>
      <c r="G1398" s="112"/>
      <c r="H1398" s="112"/>
    </row>
    <row r="1399" spans="1:8" ht="12.75">
      <c r="A1399" s="112"/>
      <c r="B1399" s="112"/>
      <c r="C1399" s="112"/>
      <c r="D1399" s="113"/>
      <c r="E1399" s="113"/>
      <c r="F1399" s="112"/>
      <c r="G1399" s="112"/>
      <c r="H1399" s="112"/>
    </row>
    <row r="1400" spans="1:8" ht="12.75">
      <c r="A1400" s="112"/>
      <c r="B1400" s="112"/>
      <c r="C1400" s="112"/>
      <c r="D1400" s="113"/>
      <c r="E1400" s="113"/>
      <c r="F1400" s="112"/>
      <c r="G1400" s="112"/>
      <c r="H1400" s="112"/>
    </row>
    <row r="1401" spans="1:8" ht="12.75">
      <c r="A1401" s="112"/>
      <c r="B1401" s="112"/>
      <c r="C1401" s="112"/>
      <c r="D1401" s="113"/>
      <c r="E1401" s="113"/>
      <c r="F1401" s="112"/>
      <c r="G1401" s="112"/>
      <c r="H1401" s="112"/>
    </row>
    <row r="1402" spans="1:8" ht="12.75">
      <c r="A1402" s="112"/>
      <c r="B1402" s="112"/>
      <c r="C1402" s="112"/>
      <c r="D1402" s="113"/>
      <c r="E1402" s="113"/>
      <c r="F1402" s="112"/>
      <c r="G1402" s="112"/>
      <c r="H1402" s="112"/>
    </row>
    <row r="1403" spans="1:8" ht="12.75">
      <c r="A1403" s="112"/>
      <c r="B1403" s="112"/>
      <c r="C1403" s="112"/>
      <c r="D1403" s="113"/>
      <c r="E1403" s="113"/>
      <c r="F1403" s="112"/>
      <c r="G1403" s="112"/>
      <c r="H1403" s="112"/>
    </row>
    <row r="1404" spans="1:8" ht="12.75">
      <c r="A1404" s="112"/>
      <c r="B1404" s="112"/>
      <c r="C1404" s="112"/>
      <c r="D1404" s="113"/>
      <c r="E1404" s="113"/>
      <c r="F1404" s="112"/>
      <c r="G1404" s="112"/>
      <c r="H1404" s="112"/>
    </row>
    <row r="1405" spans="1:8" ht="12.75">
      <c r="A1405" s="112"/>
      <c r="B1405" s="112"/>
      <c r="C1405" s="112"/>
      <c r="D1405" s="113"/>
      <c r="E1405" s="113"/>
      <c r="F1405" s="112"/>
      <c r="G1405" s="112"/>
      <c r="H1405" s="112"/>
    </row>
    <row r="1406" spans="1:8" ht="12.75">
      <c r="A1406" s="112"/>
      <c r="B1406" s="112"/>
      <c r="C1406" s="112"/>
      <c r="D1406" s="113"/>
      <c r="E1406" s="113"/>
      <c r="F1406" s="112"/>
      <c r="G1406" s="112"/>
      <c r="H1406" s="112"/>
    </row>
    <row r="1407" spans="1:8" ht="12.75">
      <c r="A1407" s="112"/>
      <c r="B1407" s="112"/>
      <c r="C1407" s="112"/>
      <c r="D1407" s="113"/>
      <c r="E1407" s="113"/>
      <c r="F1407" s="112"/>
      <c r="G1407" s="112"/>
      <c r="H1407" s="112"/>
    </row>
    <row r="1408" spans="1:8" ht="12.75">
      <c r="A1408" s="112"/>
      <c r="B1408" s="112"/>
      <c r="C1408" s="112"/>
      <c r="D1408" s="113"/>
      <c r="E1408" s="113"/>
      <c r="F1408" s="112"/>
      <c r="G1408" s="112"/>
      <c r="H1408" s="112"/>
    </row>
    <row r="1409" spans="1:8" ht="12.75">
      <c r="A1409" s="112"/>
      <c r="B1409" s="112"/>
      <c r="C1409" s="112"/>
      <c r="D1409" s="113"/>
      <c r="E1409" s="113"/>
      <c r="F1409" s="112"/>
      <c r="G1409" s="112"/>
      <c r="H1409" s="112"/>
    </row>
    <row r="1410" spans="1:8" ht="12.75">
      <c r="A1410" s="112"/>
      <c r="B1410" s="112"/>
      <c r="C1410" s="112"/>
      <c r="D1410" s="113"/>
      <c r="E1410" s="113"/>
      <c r="F1410" s="112"/>
      <c r="G1410" s="112"/>
      <c r="H1410" s="112"/>
    </row>
    <row r="1411" spans="1:8" ht="12.75">
      <c r="A1411" s="112"/>
      <c r="B1411" s="112"/>
      <c r="C1411" s="112"/>
      <c r="D1411" s="113"/>
      <c r="E1411" s="113"/>
      <c r="F1411" s="112"/>
      <c r="G1411" s="112"/>
      <c r="H1411" s="112"/>
    </row>
    <row r="1412" spans="1:8" ht="12.75">
      <c r="A1412" s="112"/>
      <c r="B1412" s="112"/>
      <c r="C1412" s="112"/>
      <c r="D1412" s="113"/>
      <c r="E1412" s="113"/>
      <c r="F1412" s="112"/>
      <c r="G1412" s="112"/>
      <c r="H1412" s="112"/>
    </row>
    <row r="1413" spans="1:8" ht="12.75">
      <c r="A1413" s="112"/>
      <c r="B1413" s="112"/>
      <c r="C1413" s="112"/>
      <c r="D1413" s="113"/>
      <c r="E1413" s="113"/>
      <c r="F1413" s="112"/>
      <c r="G1413" s="112"/>
      <c r="H1413" s="112"/>
    </row>
    <row r="1414" spans="1:8" ht="12.75">
      <c r="A1414" s="112"/>
      <c r="B1414" s="112"/>
      <c r="C1414" s="112"/>
      <c r="D1414" s="113"/>
      <c r="E1414" s="113"/>
      <c r="F1414" s="112"/>
      <c r="G1414" s="112"/>
      <c r="H1414" s="112"/>
    </row>
    <row r="1415" spans="1:8" ht="12.75">
      <c r="A1415" s="112"/>
      <c r="B1415" s="112"/>
      <c r="C1415" s="112"/>
      <c r="D1415" s="113"/>
      <c r="E1415" s="113"/>
      <c r="F1415" s="112"/>
      <c r="G1415" s="112"/>
      <c r="H1415" s="112"/>
    </row>
    <row r="1416" spans="1:8" ht="12.75">
      <c r="A1416" s="112"/>
      <c r="B1416" s="112"/>
      <c r="C1416" s="112"/>
      <c r="D1416" s="113"/>
      <c r="E1416" s="113"/>
      <c r="F1416" s="112"/>
      <c r="G1416" s="112"/>
      <c r="H1416" s="112"/>
    </row>
    <row r="1417" spans="1:8" ht="12.75">
      <c r="A1417" s="112"/>
      <c r="B1417" s="112"/>
      <c r="C1417" s="112"/>
      <c r="D1417" s="113"/>
      <c r="E1417" s="113"/>
      <c r="F1417" s="112"/>
      <c r="G1417" s="112"/>
      <c r="H1417" s="112"/>
    </row>
    <row r="1418" spans="1:8" ht="12.75">
      <c r="A1418" s="112"/>
      <c r="B1418" s="112"/>
      <c r="C1418" s="112"/>
      <c r="D1418" s="113"/>
      <c r="E1418" s="113"/>
      <c r="F1418" s="112"/>
      <c r="G1418" s="112"/>
      <c r="H1418" s="112"/>
    </row>
    <row r="1419" spans="1:8" ht="12.75">
      <c r="A1419" s="112"/>
      <c r="B1419" s="112"/>
      <c r="C1419" s="112"/>
      <c r="D1419" s="113"/>
      <c r="E1419" s="113"/>
      <c r="F1419" s="112"/>
      <c r="G1419" s="112"/>
      <c r="H1419" s="112"/>
    </row>
    <row r="1420" spans="1:8" ht="12.75">
      <c r="A1420" s="112"/>
      <c r="B1420" s="112"/>
      <c r="C1420" s="112"/>
      <c r="D1420" s="113"/>
      <c r="E1420" s="113"/>
      <c r="F1420" s="112"/>
      <c r="G1420" s="112"/>
      <c r="H1420" s="112"/>
    </row>
    <row r="1421" spans="1:8" ht="12.75">
      <c r="A1421" s="112"/>
      <c r="B1421" s="112"/>
      <c r="C1421" s="112"/>
      <c r="D1421" s="113"/>
      <c r="E1421" s="113"/>
      <c r="F1421" s="112"/>
      <c r="G1421" s="112"/>
      <c r="H1421" s="112"/>
    </row>
    <row r="1422" spans="1:8" ht="12.75">
      <c r="A1422" s="112"/>
      <c r="B1422" s="112"/>
      <c r="C1422" s="112"/>
      <c r="D1422" s="113"/>
      <c r="E1422" s="113"/>
      <c r="F1422" s="112"/>
      <c r="G1422" s="112"/>
      <c r="H1422" s="112"/>
    </row>
    <row r="1423" spans="1:8" ht="12.75">
      <c r="A1423" s="112"/>
      <c r="B1423" s="112"/>
      <c r="C1423" s="112"/>
      <c r="D1423" s="113"/>
      <c r="E1423" s="113"/>
      <c r="F1423" s="112"/>
      <c r="G1423" s="112"/>
      <c r="H1423" s="112"/>
    </row>
    <row r="1424" spans="1:8" ht="12.75">
      <c r="A1424" s="112"/>
      <c r="B1424" s="112"/>
      <c r="C1424" s="112"/>
      <c r="D1424" s="113"/>
      <c r="E1424" s="113"/>
      <c r="F1424" s="112"/>
      <c r="G1424" s="112"/>
      <c r="H1424" s="112"/>
    </row>
    <row r="1425" spans="1:8" ht="12.75">
      <c r="A1425" s="112"/>
      <c r="B1425" s="112"/>
      <c r="C1425" s="112"/>
      <c r="D1425" s="113"/>
      <c r="E1425" s="113"/>
      <c r="F1425" s="112"/>
      <c r="G1425" s="112"/>
      <c r="H1425" s="112"/>
    </row>
    <row r="1426" spans="1:8" ht="12.75">
      <c r="A1426" s="112"/>
      <c r="B1426" s="112"/>
      <c r="C1426" s="112"/>
      <c r="D1426" s="113"/>
      <c r="E1426" s="113"/>
      <c r="F1426" s="112"/>
      <c r="G1426" s="112"/>
      <c r="H1426" s="112"/>
    </row>
    <row r="1427" spans="1:8" ht="12.75">
      <c r="A1427" s="112"/>
      <c r="B1427" s="112"/>
      <c r="C1427" s="112"/>
      <c r="D1427" s="113"/>
      <c r="E1427" s="113"/>
      <c r="F1427" s="112"/>
      <c r="G1427" s="112"/>
      <c r="H1427" s="112"/>
    </row>
    <row r="1428" spans="1:8" ht="12.75">
      <c r="A1428" s="112"/>
      <c r="B1428" s="112"/>
      <c r="C1428" s="112"/>
      <c r="D1428" s="113"/>
      <c r="E1428" s="113"/>
      <c r="F1428" s="112"/>
      <c r="G1428" s="112"/>
      <c r="H1428" s="112"/>
    </row>
    <row r="1429" spans="1:8" ht="12.75">
      <c r="A1429" s="112"/>
      <c r="B1429" s="112"/>
      <c r="C1429" s="112"/>
      <c r="D1429" s="113"/>
      <c r="E1429" s="113"/>
      <c r="F1429" s="112"/>
      <c r="G1429" s="112"/>
      <c r="H1429" s="112"/>
    </row>
    <row r="1430" spans="1:8" ht="12.75">
      <c r="A1430" s="112"/>
      <c r="B1430" s="112"/>
      <c r="C1430" s="112"/>
      <c r="D1430" s="113"/>
      <c r="E1430" s="113"/>
      <c r="F1430" s="112"/>
      <c r="G1430" s="112"/>
      <c r="H1430" s="112"/>
    </row>
    <row r="1431" spans="1:8" ht="12.75">
      <c r="A1431" s="112"/>
      <c r="B1431" s="112"/>
      <c r="C1431" s="112"/>
      <c r="D1431" s="113"/>
      <c r="E1431" s="113"/>
      <c r="F1431" s="112"/>
      <c r="G1431" s="112"/>
      <c r="H1431" s="112"/>
    </row>
    <row r="1432" spans="1:8" ht="12.75">
      <c r="A1432" s="112"/>
      <c r="B1432" s="112"/>
      <c r="C1432" s="112"/>
      <c r="D1432" s="113"/>
      <c r="E1432" s="113"/>
      <c r="F1432" s="112"/>
      <c r="G1432" s="112"/>
      <c r="H1432" s="112"/>
    </row>
    <row r="1433" spans="1:8" ht="12.75">
      <c r="A1433" s="112"/>
      <c r="B1433" s="112"/>
      <c r="C1433" s="112"/>
      <c r="D1433" s="113"/>
      <c r="E1433" s="113"/>
      <c r="F1433" s="112"/>
      <c r="G1433" s="112"/>
      <c r="H1433" s="112"/>
    </row>
    <row r="1434" spans="1:8" ht="12.75">
      <c r="A1434" s="112"/>
      <c r="B1434" s="112"/>
      <c r="C1434" s="112"/>
      <c r="D1434" s="113"/>
      <c r="E1434" s="113"/>
      <c r="F1434" s="112"/>
      <c r="G1434" s="112"/>
      <c r="H1434" s="112"/>
    </row>
    <row r="1435" spans="1:8" ht="12.75">
      <c r="A1435" s="112"/>
      <c r="B1435" s="112"/>
      <c r="C1435" s="112"/>
      <c r="D1435" s="113"/>
      <c r="E1435" s="113"/>
      <c r="F1435" s="112"/>
      <c r="G1435" s="112"/>
      <c r="H1435" s="112"/>
    </row>
    <row r="1436" spans="1:8" ht="12.75">
      <c r="A1436" s="112"/>
      <c r="B1436" s="112"/>
      <c r="C1436" s="112"/>
      <c r="D1436" s="113"/>
      <c r="E1436" s="113"/>
      <c r="F1436" s="112"/>
      <c r="G1436" s="112"/>
      <c r="H1436" s="112"/>
    </row>
    <row r="1437" spans="1:8" ht="12.75">
      <c r="A1437" s="112"/>
      <c r="B1437" s="112"/>
      <c r="C1437" s="112"/>
      <c r="D1437" s="113"/>
      <c r="E1437" s="113"/>
      <c r="F1437" s="112"/>
      <c r="G1437" s="112"/>
      <c r="H1437" s="112"/>
    </row>
    <row r="1438" spans="1:8" ht="12.75">
      <c r="A1438" s="112"/>
      <c r="B1438" s="112"/>
      <c r="C1438" s="112"/>
      <c r="D1438" s="113"/>
      <c r="E1438" s="113"/>
      <c r="F1438" s="112"/>
      <c r="G1438" s="112"/>
      <c r="H1438" s="112"/>
    </row>
    <row r="1439" spans="1:8" ht="12.75">
      <c r="A1439" s="112"/>
      <c r="B1439" s="112"/>
      <c r="C1439" s="112"/>
      <c r="D1439" s="113"/>
      <c r="E1439" s="113"/>
      <c r="F1439" s="112"/>
      <c r="G1439" s="112"/>
      <c r="H1439" s="112"/>
    </row>
    <row r="1440" spans="1:8" ht="12.75">
      <c r="A1440" s="112"/>
      <c r="B1440" s="112"/>
      <c r="C1440" s="112"/>
      <c r="D1440" s="113"/>
      <c r="E1440" s="113"/>
      <c r="F1440" s="112"/>
      <c r="G1440" s="112"/>
      <c r="H1440" s="112"/>
    </row>
    <row r="1441" spans="1:8" ht="12.75">
      <c r="A1441" s="112"/>
      <c r="B1441" s="112"/>
      <c r="C1441" s="112"/>
      <c r="D1441" s="113"/>
      <c r="E1441" s="113"/>
      <c r="F1441" s="112"/>
      <c r="G1441" s="112"/>
      <c r="H1441" s="112"/>
    </row>
    <row r="1442" spans="1:8" ht="12.75">
      <c r="A1442" s="112"/>
      <c r="B1442" s="112"/>
      <c r="C1442" s="112"/>
      <c r="D1442" s="113"/>
      <c r="E1442" s="113"/>
      <c r="F1442" s="112"/>
      <c r="G1442" s="112"/>
      <c r="H1442" s="112"/>
    </row>
    <row r="1443" spans="1:8" ht="12.75">
      <c r="A1443" s="112"/>
      <c r="B1443" s="112"/>
      <c r="C1443" s="112"/>
      <c r="D1443" s="113"/>
      <c r="E1443" s="113"/>
      <c r="F1443" s="112"/>
      <c r="G1443" s="112"/>
      <c r="H1443" s="112"/>
    </row>
    <row r="1444" spans="1:8" ht="12.75">
      <c r="A1444" s="112"/>
      <c r="B1444" s="112"/>
      <c r="C1444" s="112"/>
      <c r="D1444" s="113"/>
      <c r="E1444" s="113"/>
      <c r="F1444" s="112"/>
      <c r="G1444" s="112"/>
      <c r="H1444" s="112"/>
    </row>
    <row r="1445" spans="1:8" ht="12.75">
      <c r="A1445" s="112"/>
      <c r="B1445" s="112"/>
      <c r="C1445" s="112"/>
      <c r="D1445" s="113"/>
      <c r="E1445" s="113"/>
      <c r="F1445" s="112"/>
      <c r="G1445" s="112"/>
      <c r="H1445" s="112"/>
    </row>
    <row r="1446" spans="1:8" ht="12.75">
      <c r="A1446" s="112"/>
      <c r="B1446" s="112"/>
      <c r="C1446" s="112"/>
      <c r="D1446" s="113"/>
      <c r="E1446" s="113"/>
      <c r="F1446" s="112"/>
      <c r="G1446" s="112"/>
      <c r="H1446" s="112"/>
    </row>
    <row r="1447" spans="1:8" ht="12.75">
      <c r="A1447" s="112"/>
      <c r="B1447" s="112"/>
      <c r="C1447" s="112"/>
      <c r="D1447" s="113"/>
      <c r="E1447" s="113"/>
      <c r="F1447" s="112"/>
      <c r="G1447" s="112"/>
      <c r="H1447" s="112"/>
    </row>
    <row r="1448" spans="1:8" ht="12.75">
      <c r="A1448" s="112"/>
      <c r="B1448" s="112"/>
      <c r="C1448" s="112"/>
      <c r="D1448" s="113"/>
      <c r="E1448" s="113"/>
      <c r="F1448" s="112"/>
      <c r="G1448" s="112"/>
      <c r="H1448" s="112"/>
    </row>
    <row r="1449" spans="1:8" ht="12.75">
      <c r="A1449" s="112"/>
      <c r="B1449" s="112"/>
      <c r="C1449" s="112"/>
      <c r="D1449" s="113"/>
      <c r="E1449" s="113"/>
      <c r="F1449" s="112"/>
      <c r="G1449" s="112"/>
      <c r="H1449" s="112"/>
    </row>
    <row r="1450" spans="1:8" ht="12.75">
      <c r="A1450" s="112"/>
      <c r="B1450" s="112"/>
      <c r="C1450" s="112"/>
      <c r="D1450" s="113"/>
      <c r="E1450" s="113"/>
      <c r="F1450" s="112"/>
      <c r="G1450" s="112"/>
      <c r="H1450" s="112"/>
    </row>
    <row r="1451" spans="1:8" ht="12.75">
      <c r="A1451" s="112"/>
      <c r="B1451" s="112"/>
      <c r="C1451" s="112"/>
      <c r="D1451" s="113"/>
      <c r="E1451" s="113"/>
      <c r="F1451" s="112"/>
      <c r="G1451" s="112"/>
      <c r="H1451" s="112"/>
    </row>
    <row r="1452" spans="1:8" ht="12.75">
      <c r="A1452" s="112"/>
      <c r="B1452" s="112"/>
      <c r="C1452" s="112"/>
      <c r="D1452" s="113"/>
      <c r="E1452" s="113"/>
      <c r="F1452" s="112"/>
      <c r="G1452" s="112"/>
      <c r="H1452" s="112"/>
    </row>
    <row r="1453" spans="1:8" ht="12.75">
      <c r="A1453" s="112"/>
      <c r="B1453" s="112"/>
      <c r="C1453" s="112"/>
      <c r="D1453" s="113"/>
      <c r="E1453" s="113"/>
      <c r="F1453" s="112"/>
      <c r="G1453" s="112"/>
      <c r="H1453" s="112"/>
    </row>
    <row r="1454" spans="1:8" ht="12.75">
      <c r="A1454" s="112"/>
      <c r="B1454" s="112"/>
      <c r="C1454" s="112"/>
      <c r="D1454" s="113"/>
      <c r="E1454" s="113"/>
      <c r="F1454" s="112"/>
      <c r="G1454" s="112"/>
      <c r="H1454" s="112"/>
    </row>
    <row r="1455" spans="1:8" ht="12.75">
      <c r="A1455" s="112"/>
      <c r="B1455" s="112"/>
      <c r="C1455" s="112"/>
      <c r="D1455" s="113"/>
      <c r="E1455" s="113"/>
      <c r="F1455" s="112"/>
      <c r="G1455" s="112"/>
      <c r="H1455" s="112"/>
    </row>
    <row r="1456" spans="1:8" ht="12.75">
      <c r="A1456" s="112"/>
      <c r="B1456" s="112"/>
      <c r="C1456" s="112"/>
      <c r="D1456" s="113"/>
      <c r="E1456" s="113"/>
      <c r="F1456" s="112"/>
      <c r="G1456" s="112"/>
      <c r="H1456" s="112"/>
    </row>
    <row r="1457" spans="1:8" ht="12.75">
      <c r="A1457" s="112"/>
      <c r="B1457" s="112"/>
      <c r="C1457" s="112"/>
      <c r="D1457" s="113"/>
      <c r="E1457" s="113"/>
      <c r="F1457" s="112"/>
      <c r="G1457" s="112"/>
      <c r="H1457" s="112"/>
    </row>
    <row r="1458" spans="1:8" ht="12.75">
      <c r="A1458" s="112"/>
      <c r="B1458" s="112"/>
      <c r="C1458" s="112"/>
      <c r="D1458" s="113"/>
      <c r="E1458" s="113"/>
      <c r="F1458" s="112"/>
      <c r="G1458" s="112"/>
      <c r="H1458" s="112"/>
    </row>
    <row r="1459" spans="1:8" ht="12.75">
      <c r="A1459" s="112"/>
      <c r="B1459" s="112"/>
      <c r="C1459" s="112"/>
      <c r="D1459" s="113"/>
      <c r="E1459" s="113"/>
      <c r="F1459" s="112"/>
      <c r="G1459" s="112"/>
      <c r="H1459" s="112"/>
    </row>
    <row r="1460" spans="1:8" ht="12.75">
      <c r="A1460" s="112"/>
      <c r="B1460" s="112"/>
      <c r="C1460" s="112"/>
      <c r="D1460" s="113"/>
      <c r="E1460" s="113"/>
      <c r="F1460" s="112"/>
      <c r="G1460" s="112"/>
      <c r="H1460" s="112"/>
    </row>
    <row r="1461" spans="1:8" ht="12.75">
      <c r="A1461" s="112"/>
      <c r="B1461" s="112"/>
      <c r="C1461" s="112"/>
      <c r="D1461" s="113"/>
      <c r="E1461" s="113"/>
      <c r="F1461" s="112"/>
      <c r="G1461" s="112"/>
      <c r="H1461" s="112"/>
    </row>
    <row r="1462" spans="1:8" ht="12.75">
      <c r="A1462" s="112"/>
      <c r="B1462" s="112"/>
      <c r="C1462" s="112"/>
      <c r="D1462" s="113"/>
      <c r="E1462" s="113"/>
      <c r="F1462" s="112"/>
      <c r="G1462" s="112"/>
      <c r="H1462" s="112"/>
    </row>
    <row r="1463" spans="1:8" ht="12.75">
      <c r="A1463" s="112"/>
      <c r="B1463" s="112"/>
      <c r="C1463" s="112"/>
      <c r="D1463" s="113"/>
      <c r="E1463" s="113"/>
      <c r="F1463" s="112"/>
      <c r="G1463" s="112"/>
      <c r="H1463" s="112"/>
    </row>
    <row r="1464" spans="1:8" ht="12.75">
      <c r="A1464" s="112"/>
      <c r="B1464" s="112"/>
      <c r="C1464" s="112"/>
      <c r="D1464" s="113"/>
      <c r="E1464" s="113"/>
      <c r="F1464" s="112"/>
      <c r="G1464" s="112"/>
      <c r="H1464" s="112"/>
    </row>
    <row r="1465" spans="1:8" ht="12.75">
      <c r="A1465" s="112"/>
      <c r="B1465" s="112"/>
      <c r="C1465" s="112"/>
      <c r="D1465" s="113"/>
      <c r="E1465" s="113"/>
      <c r="F1465" s="112"/>
      <c r="G1465" s="112"/>
      <c r="H1465" s="112"/>
    </row>
    <row r="1466" spans="1:8" ht="12.75">
      <c r="A1466" s="112"/>
      <c r="B1466" s="112"/>
      <c r="C1466" s="112"/>
      <c r="D1466" s="113"/>
      <c r="E1466" s="113"/>
      <c r="F1466" s="112"/>
      <c r="G1466" s="112"/>
      <c r="H1466" s="112"/>
    </row>
    <row r="1467" spans="1:8" ht="12.75">
      <c r="A1467" s="112"/>
      <c r="B1467" s="112"/>
      <c r="C1467" s="112"/>
      <c r="D1467" s="113"/>
      <c r="E1467" s="113"/>
      <c r="F1467" s="112"/>
      <c r="G1467" s="112"/>
      <c r="H1467" s="112"/>
    </row>
    <row r="1468" spans="1:8" ht="12.75">
      <c r="A1468" s="112"/>
      <c r="B1468" s="112"/>
      <c r="C1468" s="112"/>
      <c r="D1468" s="113"/>
      <c r="E1468" s="113"/>
      <c r="F1468" s="112"/>
      <c r="G1468" s="112"/>
      <c r="H1468" s="112"/>
    </row>
    <row r="1469" spans="1:8" ht="12.75">
      <c r="A1469" s="112"/>
      <c r="B1469" s="112"/>
      <c r="C1469" s="112"/>
      <c r="D1469" s="113"/>
      <c r="E1469" s="113"/>
      <c r="F1469" s="112"/>
      <c r="G1469" s="112"/>
      <c r="H1469" s="112"/>
    </row>
    <row r="1470" spans="1:8" ht="12.75">
      <c r="A1470" s="112"/>
      <c r="B1470" s="112"/>
      <c r="C1470" s="112"/>
      <c r="D1470" s="113"/>
      <c r="E1470" s="113"/>
      <c r="F1470" s="112"/>
      <c r="G1470" s="112"/>
      <c r="H1470" s="112"/>
    </row>
    <row r="1471" spans="1:8" ht="12.75">
      <c r="A1471" s="112"/>
      <c r="B1471" s="112"/>
      <c r="C1471" s="112"/>
      <c r="D1471" s="113"/>
      <c r="E1471" s="113"/>
      <c r="F1471" s="112"/>
      <c r="G1471" s="112"/>
      <c r="H1471" s="112"/>
    </row>
    <row r="1472" spans="1:8" ht="12.75">
      <c r="A1472" s="112"/>
      <c r="B1472" s="112"/>
      <c r="C1472" s="112"/>
      <c r="D1472" s="113"/>
      <c r="E1472" s="113"/>
      <c r="F1472" s="112"/>
      <c r="G1472" s="112"/>
      <c r="H1472" s="112"/>
    </row>
    <row r="1473" spans="1:8" ht="12.75">
      <c r="A1473" s="112"/>
      <c r="B1473" s="112"/>
      <c r="C1473" s="112"/>
      <c r="D1473" s="113"/>
      <c r="E1473" s="113"/>
      <c r="F1473" s="112"/>
      <c r="G1473" s="112"/>
      <c r="H1473" s="112"/>
    </row>
    <row r="1474" spans="1:8" ht="12.75">
      <c r="A1474" s="112"/>
      <c r="B1474" s="112"/>
      <c r="C1474" s="112"/>
      <c r="D1474" s="113"/>
      <c r="E1474" s="113"/>
      <c r="F1474" s="112"/>
      <c r="G1474" s="112"/>
      <c r="H1474" s="112"/>
    </row>
    <row r="1475" spans="1:8" ht="12.75">
      <c r="A1475" s="112"/>
      <c r="B1475" s="112"/>
      <c r="C1475" s="112"/>
      <c r="D1475" s="113"/>
      <c r="E1475" s="113"/>
      <c r="F1475" s="112"/>
      <c r="G1475" s="112"/>
      <c r="H1475" s="112"/>
    </row>
    <row r="1476" spans="1:8" ht="12.75">
      <c r="A1476" s="112"/>
      <c r="B1476" s="112"/>
      <c r="C1476" s="112"/>
      <c r="D1476" s="113"/>
      <c r="E1476" s="113"/>
      <c r="F1476" s="112"/>
      <c r="G1476" s="112"/>
      <c r="H1476" s="112"/>
    </row>
    <row r="1477" spans="1:8" ht="12.75">
      <c r="A1477" s="112"/>
      <c r="B1477" s="112"/>
      <c r="C1477" s="112"/>
      <c r="D1477" s="113"/>
      <c r="E1477" s="113"/>
      <c r="F1477" s="112"/>
      <c r="G1477" s="112"/>
      <c r="H1477" s="112"/>
    </row>
    <row r="1478" spans="1:8" ht="12.75">
      <c r="A1478" s="112"/>
      <c r="B1478" s="112"/>
      <c r="C1478" s="112"/>
      <c r="D1478" s="113"/>
      <c r="E1478" s="113"/>
      <c r="F1478" s="112"/>
      <c r="G1478" s="112"/>
      <c r="H1478" s="112"/>
    </row>
    <row r="1479" spans="1:8" ht="12.75">
      <c r="A1479" s="112"/>
      <c r="B1479" s="112"/>
      <c r="C1479" s="112"/>
      <c r="D1479" s="113"/>
      <c r="E1479" s="113"/>
      <c r="F1479" s="112"/>
      <c r="G1479" s="112"/>
      <c r="H1479" s="112"/>
    </row>
    <row r="1480" spans="1:8" ht="12.75">
      <c r="A1480" s="112"/>
      <c r="B1480" s="112"/>
      <c r="C1480" s="112"/>
      <c r="D1480" s="113"/>
      <c r="E1480" s="113"/>
      <c r="F1480" s="112"/>
      <c r="G1480" s="112"/>
      <c r="H1480" s="112"/>
    </row>
    <row r="1481" spans="1:8" ht="12.75">
      <c r="A1481" s="112"/>
      <c r="B1481" s="112"/>
      <c r="C1481" s="112"/>
      <c r="D1481" s="113"/>
      <c r="E1481" s="113"/>
      <c r="F1481" s="112"/>
      <c r="G1481" s="112"/>
      <c r="H1481" s="112"/>
    </row>
    <row r="1482" spans="1:8" ht="12.75">
      <c r="A1482" s="112"/>
      <c r="B1482" s="112"/>
      <c r="C1482" s="112"/>
      <c r="D1482" s="113"/>
      <c r="E1482" s="113"/>
      <c r="F1482" s="112"/>
      <c r="G1482" s="112"/>
      <c r="H1482" s="112"/>
    </row>
    <row r="1483" spans="1:8" ht="12.75">
      <c r="A1483" s="112"/>
      <c r="B1483" s="112"/>
      <c r="C1483" s="112"/>
      <c r="D1483" s="113"/>
      <c r="E1483" s="113"/>
      <c r="F1483" s="112"/>
      <c r="G1483" s="112"/>
      <c r="H1483" s="112"/>
    </row>
    <row r="1484" spans="1:8" ht="12.75">
      <c r="A1484" s="112"/>
      <c r="B1484" s="112"/>
      <c r="C1484" s="112"/>
      <c r="D1484" s="113"/>
      <c r="E1484" s="113"/>
      <c r="F1484" s="112"/>
      <c r="G1484" s="112"/>
      <c r="H1484" s="112"/>
    </row>
    <row r="1485" spans="1:8" ht="12.75">
      <c r="A1485" s="112"/>
      <c r="B1485" s="112"/>
      <c r="C1485" s="112"/>
      <c r="D1485" s="113"/>
      <c r="E1485" s="113"/>
      <c r="F1485" s="112"/>
      <c r="G1485" s="112"/>
      <c r="H1485" s="112"/>
    </row>
    <row r="1486" spans="1:8" ht="12.75">
      <c r="A1486" s="112"/>
      <c r="B1486" s="112"/>
      <c r="C1486" s="112"/>
      <c r="D1486" s="113"/>
      <c r="E1486" s="113"/>
      <c r="F1486" s="112"/>
      <c r="G1486" s="112"/>
      <c r="H1486" s="112"/>
    </row>
    <row r="1487" spans="1:8" ht="12.75">
      <c r="A1487" s="112"/>
      <c r="B1487" s="112"/>
      <c r="C1487" s="112"/>
      <c r="D1487" s="113"/>
      <c r="E1487" s="113"/>
      <c r="F1487" s="112"/>
      <c r="G1487" s="112"/>
      <c r="H1487" s="112"/>
    </row>
    <row r="1488" spans="1:8" ht="12.75">
      <c r="A1488" s="112"/>
      <c r="B1488" s="112"/>
      <c r="C1488" s="112"/>
      <c r="D1488" s="113"/>
      <c r="E1488" s="113"/>
      <c r="F1488" s="112"/>
      <c r="G1488" s="112"/>
      <c r="H1488" s="112"/>
    </row>
    <row r="1489" spans="1:8" ht="12.75">
      <c r="A1489" s="112"/>
      <c r="B1489" s="112"/>
      <c r="C1489" s="112"/>
      <c r="D1489" s="113"/>
      <c r="E1489" s="113"/>
      <c r="F1489" s="112"/>
      <c r="G1489" s="112"/>
      <c r="H1489" s="112"/>
    </row>
    <row r="1490" spans="1:8" ht="12.75">
      <c r="A1490" s="112"/>
      <c r="B1490" s="112"/>
      <c r="C1490" s="112"/>
      <c r="D1490" s="113"/>
      <c r="E1490" s="113"/>
      <c r="F1490" s="112"/>
      <c r="G1490" s="112"/>
      <c r="H1490" s="112"/>
    </row>
    <row r="1491" spans="1:8" ht="12.75">
      <c r="A1491" s="112"/>
      <c r="B1491" s="112"/>
      <c r="C1491" s="112"/>
      <c r="D1491" s="113"/>
      <c r="E1491" s="113"/>
      <c r="F1491" s="112"/>
      <c r="G1491" s="112"/>
      <c r="H1491" s="112"/>
    </row>
    <row r="1492" spans="1:8" ht="12.75">
      <c r="A1492" s="112"/>
      <c r="B1492" s="112"/>
      <c r="C1492" s="112"/>
      <c r="D1492" s="113"/>
      <c r="E1492" s="113"/>
      <c r="F1492" s="112"/>
      <c r="G1492" s="112"/>
      <c r="H1492" s="112"/>
    </row>
    <row r="1493" spans="1:8" ht="12.75">
      <c r="A1493" s="112"/>
      <c r="B1493" s="112"/>
      <c r="C1493" s="112"/>
      <c r="D1493" s="113"/>
      <c r="E1493" s="113"/>
      <c r="F1493" s="112"/>
      <c r="G1493" s="112"/>
      <c r="H1493" s="112"/>
    </row>
    <row r="1494" spans="1:8" ht="12.75">
      <c r="A1494" s="112"/>
      <c r="B1494" s="112"/>
      <c r="C1494" s="112"/>
      <c r="D1494" s="113"/>
      <c r="E1494" s="113"/>
      <c r="F1494" s="112"/>
      <c r="G1494" s="112"/>
      <c r="H1494" s="112"/>
    </row>
    <row r="1495" spans="1:8" ht="12.75">
      <c r="A1495" s="112"/>
      <c r="B1495" s="112"/>
      <c r="C1495" s="112"/>
      <c r="D1495" s="113"/>
      <c r="E1495" s="113"/>
      <c r="F1495" s="112"/>
      <c r="G1495" s="112"/>
      <c r="H1495" s="112"/>
    </row>
    <row r="1496" spans="1:8" ht="12.75">
      <c r="A1496" s="112"/>
      <c r="B1496" s="112"/>
      <c r="C1496" s="112"/>
      <c r="D1496" s="113"/>
      <c r="E1496" s="113"/>
      <c r="F1496" s="112"/>
      <c r="G1496" s="112"/>
      <c r="H1496" s="112"/>
    </row>
    <row r="1497" spans="1:8" ht="12.75">
      <c r="A1497" s="112"/>
      <c r="B1497" s="112"/>
      <c r="C1497" s="112"/>
      <c r="D1497" s="113"/>
      <c r="E1497" s="113"/>
      <c r="F1497" s="112"/>
      <c r="G1497" s="112"/>
      <c r="H1497" s="112"/>
    </row>
    <row r="1498" spans="1:8" ht="12.75">
      <c r="A1498" s="112"/>
      <c r="B1498" s="112"/>
      <c r="C1498" s="112"/>
      <c r="D1498" s="113"/>
      <c r="E1498" s="113"/>
      <c r="F1498" s="112"/>
      <c r="G1498" s="112"/>
      <c r="H1498" s="112"/>
    </row>
    <row r="1499" spans="1:8" ht="12.75">
      <c r="A1499" s="112"/>
      <c r="B1499" s="112"/>
      <c r="C1499" s="112"/>
      <c r="D1499" s="113"/>
      <c r="E1499" s="113"/>
      <c r="F1499" s="112"/>
      <c r="G1499" s="112"/>
      <c r="H1499" s="112"/>
    </row>
    <row r="1500" spans="1:8" ht="12.75">
      <c r="A1500" s="112"/>
      <c r="B1500" s="112"/>
      <c r="C1500" s="112"/>
      <c r="D1500" s="113"/>
      <c r="E1500" s="113"/>
      <c r="F1500" s="112"/>
      <c r="G1500" s="112"/>
      <c r="H1500" s="112"/>
    </row>
    <row r="1501" spans="1:8" ht="12.75">
      <c r="A1501" s="112"/>
      <c r="B1501" s="112"/>
      <c r="C1501" s="112"/>
      <c r="D1501" s="113"/>
      <c r="E1501" s="113"/>
      <c r="F1501" s="112"/>
      <c r="G1501" s="112"/>
      <c r="H1501" s="112"/>
    </row>
    <row r="1502" spans="1:8" ht="12.75">
      <c r="A1502" s="112"/>
      <c r="B1502" s="112"/>
      <c r="C1502" s="112"/>
      <c r="D1502" s="113"/>
      <c r="E1502" s="113"/>
      <c r="F1502" s="112"/>
      <c r="G1502" s="112"/>
      <c r="H1502" s="112"/>
    </row>
    <row r="1503" spans="1:8" ht="12.75">
      <c r="A1503" s="112"/>
      <c r="B1503" s="112"/>
      <c r="C1503" s="112"/>
      <c r="D1503" s="113"/>
      <c r="E1503" s="113"/>
      <c r="F1503" s="112"/>
      <c r="G1503" s="112"/>
      <c r="H1503" s="112"/>
    </row>
    <row r="1504" spans="1:8" ht="12.75">
      <c r="A1504" s="112"/>
      <c r="B1504" s="112"/>
      <c r="C1504" s="112"/>
      <c r="D1504" s="113"/>
      <c r="E1504" s="113"/>
      <c r="F1504" s="112"/>
      <c r="G1504" s="112"/>
      <c r="H1504" s="112"/>
    </row>
    <row r="1505" spans="1:8" ht="12.75">
      <c r="A1505" s="112"/>
      <c r="B1505" s="112"/>
      <c r="C1505" s="112"/>
      <c r="D1505" s="113"/>
      <c r="E1505" s="113"/>
      <c r="F1505" s="112"/>
      <c r="G1505" s="112"/>
      <c r="H1505" s="112"/>
    </row>
    <row r="1506" spans="1:8" ht="12.75">
      <c r="A1506" s="112"/>
      <c r="B1506" s="112"/>
      <c r="C1506" s="112"/>
      <c r="D1506" s="113"/>
      <c r="E1506" s="113"/>
      <c r="F1506" s="112"/>
      <c r="G1506" s="112"/>
      <c r="H1506" s="112"/>
    </row>
    <row r="1507" spans="1:8" ht="12.75">
      <c r="A1507" s="112"/>
      <c r="B1507" s="112"/>
      <c r="C1507" s="112"/>
      <c r="D1507" s="113"/>
      <c r="E1507" s="113"/>
      <c r="F1507" s="112"/>
      <c r="G1507" s="112"/>
      <c r="H1507" s="112"/>
    </row>
    <row r="1508" spans="1:8" ht="12.75">
      <c r="A1508" s="112"/>
      <c r="B1508" s="112"/>
      <c r="C1508" s="112"/>
      <c r="D1508" s="113"/>
      <c r="E1508" s="113"/>
      <c r="F1508" s="112"/>
      <c r="G1508" s="112"/>
      <c r="H1508" s="112"/>
    </row>
    <row r="1509" spans="1:8" ht="12.75">
      <c r="A1509" s="112"/>
      <c r="B1509" s="112"/>
      <c r="C1509" s="112"/>
      <c r="D1509" s="113"/>
      <c r="E1509" s="113"/>
      <c r="F1509" s="112"/>
      <c r="G1509" s="112"/>
      <c r="H1509" s="112"/>
    </row>
    <row r="1510" spans="1:8" ht="12.75">
      <c r="A1510" s="112"/>
      <c r="B1510" s="112"/>
      <c r="C1510" s="112"/>
      <c r="D1510" s="113"/>
      <c r="E1510" s="113"/>
      <c r="F1510" s="112"/>
      <c r="G1510" s="112"/>
      <c r="H1510" s="112"/>
    </row>
    <row r="1511" spans="1:8" ht="12.75">
      <c r="A1511" s="112"/>
      <c r="B1511" s="112"/>
      <c r="C1511" s="112"/>
      <c r="D1511" s="113"/>
      <c r="E1511" s="113"/>
      <c r="F1511" s="112"/>
      <c r="G1511" s="112"/>
      <c r="H1511" s="112"/>
    </row>
    <row r="1512" spans="1:8" ht="12.75">
      <c r="A1512" s="112"/>
      <c r="B1512" s="112"/>
      <c r="C1512" s="112"/>
      <c r="D1512" s="113"/>
      <c r="E1512" s="113"/>
      <c r="F1512" s="112"/>
      <c r="G1512" s="112"/>
      <c r="H1512" s="112"/>
    </row>
    <row r="1513" spans="1:8" ht="12.75">
      <c r="A1513" s="112"/>
      <c r="B1513" s="112"/>
      <c r="C1513" s="112"/>
      <c r="D1513" s="113"/>
      <c r="E1513" s="113"/>
      <c r="F1513" s="112"/>
      <c r="G1513" s="112"/>
      <c r="H1513" s="112"/>
    </row>
    <row r="1514" spans="1:8" ht="12.75">
      <c r="A1514" s="112"/>
      <c r="B1514" s="112"/>
      <c r="C1514" s="112"/>
      <c r="D1514" s="113"/>
      <c r="E1514" s="113"/>
      <c r="F1514" s="112"/>
      <c r="G1514" s="112"/>
      <c r="H1514" s="112"/>
    </row>
    <row r="1515" spans="1:8" ht="12.75">
      <c r="A1515" s="112"/>
      <c r="B1515" s="112"/>
      <c r="C1515" s="112"/>
      <c r="D1515" s="113"/>
      <c r="E1515" s="113"/>
      <c r="F1515" s="112"/>
      <c r="G1515" s="112"/>
      <c r="H1515" s="112"/>
    </row>
    <row r="1516" spans="1:8" ht="12.75">
      <c r="A1516" s="112"/>
      <c r="B1516" s="112"/>
      <c r="C1516" s="112"/>
      <c r="D1516" s="113"/>
      <c r="E1516" s="113"/>
      <c r="F1516" s="112"/>
      <c r="G1516" s="112"/>
      <c r="H1516" s="112"/>
    </row>
    <row r="1517" spans="1:8" ht="12.75">
      <c r="A1517" s="112"/>
      <c r="B1517" s="112"/>
      <c r="C1517" s="112"/>
      <c r="D1517" s="113"/>
      <c r="E1517" s="113"/>
      <c r="F1517" s="112"/>
      <c r="G1517" s="112"/>
      <c r="H1517" s="112"/>
    </row>
    <row r="1518" spans="1:8" ht="12.75">
      <c r="A1518" s="112"/>
      <c r="B1518" s="112"/>
      <c r="C1518" s="112"/>
      <c r="D1518" s="113"/>
      <c r="E1518" s="113"/>
      <c r="F1518" s="112"/>
      <c r="G1518" s="112"/>
      <c r="H1518" s="112"/>
    </row>
    <row r="1519" spans="1:8" ht="12.75">
      <c r="A1519" s="112"/>
      <c r="B1519" s="112"/>
      <c r="C1519" s="112"/>
      <c r="D1519" s="113"/>
      <c r="E1519" s="113"/>
      <c r="F1519" s="112"/>
      <c r="G1519" s="112"/>
      <c r="H1519" s="112"/>
    </row>
    <row r="1520" spans="1:8" ht="12.75">
      <c r="A1520" s="112"/>
      <c r="B1520" s="112"/>
      <c r="C1520" s="112"/>
      <c r="D1520" s="113"/>
      <c r="E1520" s="113"/>
      <c r="F1520" s="112"/>
      <c r="G1520" s="112"/>
      <c r="H1520" s="112"/>
    </row>
    <row r="1521" spans="1:8" ht="12.75">
      <c r="A1521" s="2209"/>
      <c r="B1521" s="2209"/>
      <c r="C1521" s="2209"/>
      <c r="D1521" s="2203"/>
      <c r="E1521" s="2203"/>
      <c r="F1521" s="2203"/>
      <c r="G1521" s="2203"/>
      <c r="H1521" s="2203"/>
    </row>
    <row r="1522" spans="1:8" ht="12.75">
      <c r="A1522" s="2209"/>
      <c r="B1522" s="2209"/>
      <c r="C1522" s="2209"/>
      <c r="D1522" s="2209"/>
      <c r="E1522" s="2209"/>
      <c r="F1522" s="2203"/>
      <c r="G1522" s="2203"/>
      <c r="H1522" s="2203"/>
    </row>
    <row r="1523" spans="1:8" ht="12.75">
      <c r="A1523" s="2209"/>
      <c r="B1523" s="2209"/>
      <c r="C1523" s="2209"/>
      <c r="D1523" s="2209"/>
      <c r="E1523" s="2209"/>
      <c r="F1523" s="2203"/>
      <c r="G1523" s="2203"/>
      <c r="H1523" s="2203"/>
    </row>
    <row r="1524" spans="1:8" ht="12.75">
      <c r="A1524" s="2209"/>
      <c r="B1524" s="2209"/>
      <c r="C1524" s="2209"/>
      <c r="D1524" s="2203"/>
      <c r="E1524" s="2203"/>
      <c r="F1524" s="2203"/>
      <c r="G1524" s="2203"/>
      <c r="H1524" s="2203"/>
    </row>
    <row r="1525" spans="1:8" ht="12.75">
      <c r="A1525" s="2209"/>
      <c r="B1525" s="2209"/>
      <c r="C1525" s="2209"/>
      <c r="D1525" s="2203"/>
      <c r="E1525" s="2203"/>
      <c r="F1525" s="2203"/>
      <c r="G1525" s="2203"/>
      <c r="H1525" s="2203"/>
    </row>
    <row r="1526" spans="1:8" ht="12.75">
      <c r="A1526" s="2209"/>
      <c r="B1526" s="2209"/>
      <c r="C1526" s="2209"/>
      <c r="D1526" s="2209"/>
      <c r="E1526" s="2209"/>
      <c r="F1526" s="2203"/>
      <c r="G1526" s="2203"/>
      <c r="H1526" s="2203"/>
    </row>
    <row r="1527" spans="1:8" ht="12.75">
      <c r="A1527" s="2209"/>
      <c r="B1527" s="2209"/>
      <c r="C1527" s="2209"/>
      <c r="D1527" s="2209"/>
      <c r="E1527" s="2209"/>
      <c r="F1527" s="2203"/>
      <c r="G1527" s="2203"/>
      <c r="H1527" s="2203"/>
    </row>
    <row r="1528" spans="1:8" ht="12.75">
      <c r="A1528" s="2209"/>
      <c r="B1528" s="2209"/>
      <c r="C1528" s="2209"/>
      <c r="D1528" s="2210"/>
      <c r="E1528" s="2210"/>
      <c r="F1528" s="2203"/>
      <c r="G1528" s="2203"/>
      <c r="H1528" s="2203"/>
    </row>
    <row r="1529" spans="1:8" ht="12.75">
      <c r="A1529" s="2209"/>
      <c r="B1529" s="2209"/>
      <c r="C1529" s="2209"/>
      <c r="D1529" s="2210"/>
      <c r="E1529" s="2210"/>
      <c r="F1529" s="2203"/>
      <c r="G1529" s="2203"/>
      <c r="H1529" s="2203"/>
    </row>
    <row r="1530" spans="1:8" ht="12.75">
      <c r="A1530" s="112"/>
      <c r="B1530" s="112"/>
      <c r="C1530" s="112"/>
      <c r="D1530" s="112"/>
      <c r="E1530" s="112"/>
      <c r="F1530" s="112"/>
      <c r="G1530" s="112"/>
      <c r="H1530" s="112"/>
    </row>
    <row r="1531" spans="1:8" ht="12.75">
      <c r="A1531" s="112"/>
      <c r="B1531" s="112"/>
      <c r="C1531" s="112"/>
      <c r="D1531" s="112"/>
      <c r="E1531" s="112"/>
      <c r="F1531" s="112"/>
      <c r="G1531" s="112"/>
      <c r="H1531" s="112"/>
    </row>
    <row r="1532" spans="1:8" ht="12.75">
      <c r="A1532" s="112"/>
      <c r="B1532" s="112"/>
      <c r="C1532" s="112"/>
      <c r="D1532" s="112"/>
      <c r="E1532" s="112"/>
      <c r="F1532" s="112"/>
      <c r="G1532" s="112"/>
      <c r="H1532" s="112"/>
    </row>
    <row r="1533" spans="1:8" ht="12.75">
      <c r="A1533" s="112"/>
      <c r="B1533" s="112"/>
      <c r="C1533" s="112"/>
      <c r="D1533" s="112"/>
      <c r="E1533" s="112"/>
      <c r="F1533" s="112"/>
      <c r="G1533" s="112"/>
      <c r="H1533" s="112"/>
    </row>
    <row r="1534" spans="1:8" ht="12.75">
      <c r="A1534" s="112"/>
      <c r="B1534" s="112"/>
      <c r="C1534" s="112"/>
      <c r="D1534" s="112"/>
      <c r="E1534" s="112"/>
      <c r="F1534" s="112"/>
      <c r="G1534" s="112"/>
      <c r="H1534" s="112"/>
    </row>
    <row r="1535" spans="1:8" ht="12.75">
      <c r="A1535" s="112"/>
      <c r="B1535" s="112"/>
      <c r="C1535" s="112"/>
      <c r="D1535" s="112"/>
      <c r="E1535" s="112"/>
      <c r="F1535" s="112"/>
      <c r="G1535" s="112"/>
      <c r="H1535" s="112"/>
    </row>
    <row r="1536" spans="1:8" ht="12.75">
      <c r="A1536" s="112"/>
      <c r="B1536" s="112"/>
      <c r="C1536" s="112"/>
      <c r="D1536" s="112"/>
      <c r="E1536" s="112"/>
      <c r="F1536" s="112"/>
      <c r="G1536" s="112"/>
      <c r="H1536" s="112"/>
    </row>
    <row r="1537" spans="1:8" ht="12.75">
      <c r="A1537" s="112"/>
      <c r="B1537" s="112"/>
      <c r="C1537" s="112"/>
      <c r="D1537" s="112"/>
      <c r="E1537" s="112"/>
      <c r="F1537" s="112"/>
      <c r="G1537" s="112"/>
      <c r="H1537" s="112"/>
    </row>
    <row r="1538" spans="1:8" ht="12.75">
      <c r="A1538" s="112"/>
      <c r="B1538" s="112"/>
      <c r="C1538" s="112"/>
      <c r="D1538" s="112"/>
      <c r="E1538" s="112"/>
      <c r="F1538" s="112"/>
      <c r="G1538" s="112"/>
      <c r="H1538" s="112"/>
    </row>
    <row r="1539" spans="1:8" ht="12.75">
      <c r="A1539" s="112"/>
      <c r="B1539" s="112"/>
      <c r="C1539" s="112"/>
      <c r="D1539" s="112"/>
      <c r="E1539" s="112"/>
      <c r="F1539" s="112"/>
      <c r="G1539" s="112"/>
      <c r="H1539" s="112"/>
    </row>
    <row r="1540" spans="1:8" ht="12.75">
      <c r="A1540" s="112"/>
      <c r="B1540" s="112"/>
      <c r="C1540" s="112"/>
      <c r="D1540" s="112"/>
      <c r="E1540" s="112"/>
      <c r="F1540" s="112"/>
      <c r="G1540" s="112"/>
      <c r="H1540" s="112"/>
    </row>
    <row r="1541" spans="1:8" ht="12.75">
      <c r="A1541" s="112"/>
      <c r="B1541" s="112"/>
      <c r="C1541" s="112"/>
      <c r="D1541" s="112"/>
      <c r="E1541" s="112"/>
      <c r="F1541" s="112"/>
      <c r="G1541" s="112"/>
      <c r="H1541" s="112"/>
    </row>
    <row r="1542" spans="1:8" ht="12.75">
      <c r="A1542" s="112"/>
      <c r="B1542" s="112"/>
      <c r="C1542" s="112"/>
      <c r="D1542" s="112"/>
      <c r="E1542" s="112"/>
      <c r="F1542" s="112"/>
      <c r="G1542" s="112"/>
      <c r="H1542" s="112"/>
    </row>
    <row r="1543" spans="1:8" ht="12.75">
      <c r="A1543" s="112"/>
      <c r="B1543" s="112"/>
      <c r="C1543" s="112"/>
      <c r="D1543" s="112"/>
      <c r="E1543" s="112"/>
      <c r="F1543" s="112"/>
      <c r="G1543" s="112"/>
      <c r="H1543" s="112"/>
    </row>
    <row r="1544" spans="1:8" ht="12.75">
      <c r="A1544" s="112"/>
      <c r="B1544" s="112"/>
      <c r="C1544" s="112"/>
      <c r="D1544" s="112"/>
      <c r="E1544" s="112"/>
      <c r="F1544" s="112"/>
      <c r="G1544" s="112"/>
      <c r="H1544" s="112"/>
    </row>
    <row r="1545" spans="1:8" ht="12.75">
      <c r="A1545" s="112"/>
      <c r="B1545" s="112"/>
      <c r="C1545" s="112"/>
      <c r="D1545" s="112"/>
      <c r="E1545" s="112"/>
      <c r="F1545" s="112"/>
      <c r="G1545" s="112"/>
      <c r="H1545" s="112"/>
    </row>
  </sheetData>
  <mergeCells count="409">
    <mergeCell ref="D93:E93"/>
    <mergeCell ref="A93:C93"/>
    <mergeCell ref="F93:H93"/>
    <mergeCell ref="A67:C67"/>
    <mergeCell ref="A68:C68"/>
    <mergeCell ref="D68:E68"/>
    <mergeCell ref="D67:E67"/>
    <mergeCell ref="F67:H67"/>
    <mergeCell ref="F68:H68"/>
    <mergeCell ref="A90:C90"/>
    <mergeCell ref="A125:C125"/>
    <mergeCell ref="A126:C126"/>
    <mergeCell ref="F125:H125"/>
    <mergeCell ref="F126:H126"/>
    <mergeCell ref="D126:E126"/>
    <mergeCell ref="F13:H13"/>
    <mergeCell ref="F14:H14"/>
    <mergeCell ref="A13:C13"/>
    <mergeCell ref="A14:C14"/>
    <mergeCell ref="D14:E14"/>
    <mergeCell ref="D13:E13"/>
    <mergeCell ref="D19:E19"/>
    <mergeCell ref="F19:H19"/>
    <mergeCell ref="A20:C20"/>
    <mergeCell ref="D20:E20"/>
    <mergeCell ref="F20:H20"/>
    <mergeCell ref="D109:E109"/>
    <mergeCell ref="F109:H109"/>
    <mergeCell ref="D105:E105"/>
    <mergeCell ref="A7:C7"/>
    <mergeCell ref="D7:E7"/>
    <mergeCell ref="F7:H7"/>
    <mergeCell ref="A8:C8"/>
    <mergeCell ref="D8:E8"/>
    <mergeCell ref="F8:H8"/>
    <mergeCell ref="A19:C19"/>
    <mergeCell ref="D53:E53"/>
    <mergeCell ref="D99:E99"/>
    <mergeCell ref="F96:H96"/>
    <mergeCell ref="F97:H97"/>
    <mergeCell ref="F94:H94"/>
    <mergeCell ref="F92:H92"/>
    <mergeCell ref="D98:E98"/>
    <mergeCell ref="F90:H90"/>
    <mergeCell ref="D90:E90"/>
    <mergeCell ref="D72:E72"/>
    <mergeCell ref="A43:C43"/>
    <mergeCell ref="F43:H43"/>
    <mergeCell ref="D48:E48"/>
    <mergeCell ref="A46:C46"/>
    <mergeCell ref="D46:E46"/>
    <mergeCell ref="F46:H46"/>
    <mergeCell ref="A47:C47"/>
    <mergeCell ref="D47:E47"/>
    <mergeCell ref="F47:H47"/>
    <mergeCell ref="D43:E43"/>
    <mergeCell ref="A53:C53"/>
    <mergeCell ref="D121:E121"/>
    <mergeCell ref="F121:H121"/>
    <mergeCell ref="A117:C117"/>
    <mergeCell ref="D117:E117"/>
    <mergeCell ref="F117:H117"/>
    <mergeCell ref="A108:C108"/>
    <mergeCell ref="D108:E108"/>
    <mergeCell ref="F108:H108"/>
    <mergeCell ref="A109:C109"/>
    <mergeCell ref="A122:C122"/>
    <mergeCell ref="A124:C124"/>
    <mergeCell ref="D124:E124"/>
    <mergeCell ref="F124:H124"/>
    <mergeCell ref="D122:E122"/>
    <mergeCell ref="F122:H122"/>
    <mergeCell ref="A123:C123"/>
    <mergeCell ref="D123:E123"/>
    <mergeCell ref="F123:H123"/>
    <mergeCell ref="A1528:C1528"/>
    <mergeCell ref="D1528:E1528"/>
    <mergeCell ref="F1528:H1528"/>
    <mergeCell ref="A1529:C1529"/>
    <mergeCell ref="D1529:E1529"/>
    <mergeCell ref="F1529:H1529"/>
    <mergeCell ref="A1526:C1526"/>
    <mergeCell ref="D1526:E1526"/>
    <mergeCell ref="F1526:H1526"/>
    <mergeCell ref="A1527:C1527"/>
    <mergeCell ref="D1527:E1527"/>
    <mergeCell ref="F1527:H1527"/>
    <mergeCell ref="A1524:C1524"/>
    <mergeCell ref="D1524:E1524"/>
    <mergeCell ref="F1524:H1524"/>
    <mergeCell ref="A1525:C1525"/>
    <mergeCell ref="D1525:E1525"/>
    <mergeCell ref="F1525:H1525"/>
    <mergeCell ref="F1522:H1522"/>
    <mergeCell ref="A1523:C1523"/>
    <mergeCell ref="D1523:E1523"/>
    <mergeCell ref="F1523:H1523"/>
    <mergeCell ref="A1522:C1522"/>
    <mergeCell ref="D1522:E1522"/>
    <mergeCell ref="A1521:C1521"/>
    <mergeCell ref="D1521:E1521"/>
    <mergeCell ref="D132:E132"/>
    <mergeCell ref="D133:E133"/>
    <mergeCell ref="D134:E134"/>
    <mergeCell ref="D129:E129"/>
    <mergeCell ref="A107:C107"/>
    <mergeCell ref="D107:E107"/>
    <mergeCell ref="F107:H107"/>
    <mergeCell ref="F111:H111"/>
    <mergeCell ref="F112:H112"/>
    <mergeCell ref="D111:E111"/>
    <mergeCell ref="D112:E112"/>
    <mergeCell ref="A110:C110"/>
    <mergeCell ref="D110:E110"/>
    <mergeCell ref="F101:H101"/>
    <mergeCell ref="F1521:H1521"/>
    <mergeCell ref="A118:C118"/>
    <mergeCell ref="D118:E118"/>
    <mergeCell ref="F118:H118"/>
    <mergeCell ref="A121:C121"/>
    <mergeCell ref="D130:E130"/>
    <mergeCell ref="D131:E131"/>
    <mergeCell ref="D128:E128"/>
    <mergeCell ref="D125:E125"/>
    <mergeCell ref="F99:H99"/>
    <mergeCell ref="A106:C106"/>
    <mergeCell ref="D106:E106"/>
    <mergeCell ref="F106:H106"/>
    <mergeCell ref="A101:C101"/>
    <mergeCell ref="F102:H102"/>
    <mergeCell ref="A104:C104"/>
    <mergeCell ref="D104:E104"/>
    <mergeCell ref="F105:H105"/>
    <mergeCell ref="A105:C105"/>
    <mergeCell ref="D101:E101"/>
    <mergeCell ref="D95:E95"/>
    <mergeCell ref="F95:H95"/>
    <mergeCell ref="A94:C94"/>
    <mergeCell ref="D94:E94"/>
    <mergeCell ref="F98:H98"/>
    <mergeCell ref="A100:C100"/>
    <mergeCell ref="D100:E100"/>
    <mergeCell ref="F100:H100"/>
    <mergeCell ref="A99:C99"/>
    <mergeCell ref="A102:C102"/>
    <mergeCell ref="D102:E102"/>
    <mergeCell ref="A96:C96"/>
    <mergeCell ref="A92:C92"/>
    <mergeCell ref="D92:E92"/>
    <mergeCell ref="D96:E96"/>
    <mergeCell ref="A98:C98"/>
    <mergeCell ref="A97:C97"/>
    <mergeCell ref="D97:E97"/>
    <mergeCell ref="A95:C95"/>
    <mergeCell ref="F91:H91"/>
    <mergeCell ref="A88:C88"/>
    <mergeCell ref="D88:E88"/>
    <mergeCell ref="F88:H88"/>
    <mergeCell ref="A89:C89"/>
    <mergeCell ref="D89:E89"/>
    <mergeCell ref="F89:H89"/>
    <mergeCell ref="A91:C91"/>
    <mergeCell ref="D91:E91"/>
    <mergeCell ref="A84:C84"/>
    <mergeCell ref="D84:E84"/>
    <mergeCell ref="F84:H84"/>
    <mergeCell ref="A85:C85"/>
    <mergeCell ref="D85:E85"/>
    <mergeCell ref="F85:H85"/>
    <mergeCell ref="A82:C82"/>
    <mergeCell ref="D82:E82"/>
    <mergeCell ref="F82:H82"/>
    <mergeCell ref="A83:C83"/>
    <mergeCell ref="D83:E83"/>
    <mergeCell ref="F83:H83"/>
    <mergeCell ref="A80:C80"/>
    <mergeCell ref="D80:E80"/>
    <mergeCell ref="F80:H80"/>
    <mergeCell ref="A81:C81"/>
    <mergeCell ref="D81:E81"/>
    <mergeCell ref="F81:H81"/>
    <mergeCell ref="A77:C77"/>
    <mergeCell ref="D77:E77"/>
    <mergeCell ref="F77:H77"/>
    <mergeCell ref="A78:C78"/>
    <mergeCell ref="D78:E78"/>
    <mergeCell ref="F78:H78"/>
    <mergeCell ref="A75:C75"/>
    <mergeCell ref="D75:E75"/>
    <mergeCell ref="F75:H75"/>
    <mergeCell ref="A76:C76"/>
    <mergeCell ref="D76:E76"/>
    <mergeCell ref="F76:H76"/>
    <mergeCell ref="F72:H72"/>
    <mergeCell ref="A73:C73"/>
    <mergeCell ref="D73:E73"/>
    <mergeCell ref="F73:H73"/>
    <mergeCell ref="A86:C86"/>
    <mergeCell ref="D86:E86"/>
    <mergeCell ref="F86:H86"/>
    <mergeCell ref="A71:C71"/>
    <mergeCell ref="D71:E71"/>
    <mergeCell ref="F71:H71"/>
    <mergeCell ref="A74:C74"/>
    <mergeCell ref="D74:E74"/>
    <mergeCell ref="F74:H74"/>
    <mergeCell ref="A72:C72"/>
    <mergeCell ref="A69:C69"/>
    <mergeCell ref="D69:E69"/>
    <mergeCell ref="F69:H69"/>
    <mergeCell ref="A70:C70"/>
    <mergeCell ref="D70:E70"/>
    <mergeCell ref="F70:H70"/>
    <mergeCell ref="A66:C66"/>
    <mergeCell ref="D66:E66"/>
    <mergeCell ref="F66:H66"/>
    <mergeCell ref="D63:E63"/>
    <mergeCell ref="D64:E64"/>
    <mergeCell ref="A61:C61"/>
    <mergeCell ref="D61:E61"/>
    <mergeCell ref="F61:H61"/>
    <mergeCell ref="A62:C62"/>
    <mergeCell ref="D62:E62"/>
    <mergeCell ref="F62:H62"/>
    <mergeCell ref="D59:E59"/>
    <mergeCell ref="F59:H59"/>
    <mergeCell ref="A60:C60"/>
    <mergeCell ref="D60:E60"/>
    <mergeCell ref="F60:H60"/>
    <mergeCell ref="A56:C56"/>
    <mergeCell ref="D56:E56"/>
    <mergeCell ref="F56:H56"/>
    <mergeCell ref="A57:C57"/>
    <mergeCell ref="D57:E57"/>
    <mergeCell ref="F57:H57"/>
    <mergeCell ref="A54:C54"/>
    <mergeCell ref="D54:E54"/>
    <mergeCell ref="F54:H54"/>
    <mergeCell ref="A55:C55"/>
    <mergeCell ref="D55:E55"/>
    <mergeCell ref="F55:H55"/>
    <mergeCell ref="A51:C51"/>
    <mergeCell ref="D51:E51"/>
    <mergeCell ref="F51:H51"/>
    <mergeCell ref="A52:C52"/>
    <mergeCell ref="D52:E52"/>
    <mergeCell ref="F52:H52"/>
    <mergeCell ref="A49:C49"/>
    <mergeCell ref="D49:E49"/>
    <mergeCell ref="F49:H49"/>
    <mergeCell ref="A50:C50"/>
    <mergeCell ref="D50:E50"/>
    <mergeCell ref="F50:H50"/>
    <mergeCell ref="A42:C42"/>
    <mergeCell ref="D42:E42"/>
    <mergeCell ref="F42:H42"/>
    <mergeCell ref="F48:H48"/>
    <mergeCell ref="A48:C48"/>
    <mergeCell ref="A44:C44"/>
    <mergeCell ref="D44:E44"/>
    <mergeCell ref="F44:H44"/>
    <mergeCell ref="A45:C45"/>
    <mergeCell ref="D45:E45"/>
    <mergeCell ref="F41:H41"/>
    <mergeCell ref="F65:H65"/>
    <mergeCell ref="F63:H63"/>
    <mergeCell ref="F64:H64"/>
    <mergeCell ref="F45:H45"/>
    <mergeCell ref="F53:H53"/>
    <mergeCell ref="F39:H39"/>
    <mergeCell ref="A40:C40"/>
    <mergeCell ref="D40:E40"/>
    <mergeCell ref="F40:H40"/>
    <mergeCell ref="A35:C35"/>
    <mergeCell ref="D35:E35"/>
    <mergeCell ref="F35:H35"/>
    <mergeCell ref="A38:C38"/>
    <mergeCell ref="D38:E38"/>
    <mergeCell ref="F38:H38"/>
    <mergeCell ref="A36:C36"/>
    <mergeCell ref="A37:C37"/>
    <mergeCell ref="F37:H37"/>
    <mergeCell ref="F36:H36"/>
    <mergeCell ref="A33:C33"/>
    <mergeCell ref="D33:E33"/>
    <mergeCell ref="F33:H33"/>
    <mergeCell ref="A34:C34"/>
    <mergeCell ref="D34:E34"/>
    <mergeCell ref="F34:H34"/>
    <mergeCell ref="A29:C29"/>
    <mergeCell ref="D29:E29"/>
    <mergeCell ref="F29:H29"/>
    <mergeCell ref="A32:C32"/>
    <mergeCell ref="D32:E32"/>
    <mergeCell ref="F32:H32"/>
    <mergeCell ref="A30:C30"/>
    <mergeCell ref="A31:C31"/>
    <mergeCell ref="A27:C27"/>
    <mergeCell ref="D27:E27"/>
    <mergeCell ref="F27:H27"/>
    <mergeCell ref="A28:C28"/>
    <mergeCell ref="D28:E28"/>
    <mergeCell ref="F28:H28"/>
    <mergeCell ref="A23:C23"/>
    <mergeCell ref="D23:E23"/>
    <mergeCell ref="F23:H23"/>
    <mergeCell ref="A26:C26"/>
    <mergeCell ref="D26:E26"/>
    <mergeCell ref="F26:H26"/>
    <mergeCell ref="D24:E24"/>
    <mergeCell ref="D25:E25"/>
    <mergeCell ref="A24:C24"/>
    <mergeCell ref="A25:C25"/>
    <mergeCell ref="A21:C21"/>
    <mergeCell ref="D21:E21"/>
    <mergeCell ref="F21:H21"/>
    <mergeCell ref="A22:C22"/>
    <mergeCell ref="D22:E22"/>
    <mergeCell ref="F22:H22"/>
    <mergeCell ref="A17:C17"/>
    <mergeCell ref="D17:E17"/>
    <mergeCell ref="F17:H17"/>
    <mergeCell ref="A18:C18"/>
    <mergeCell ref="D18:E18"/>
    <mergeCell ref="F18:H18"/>
    <mergeCell ref="A15:C15"/>
    <mergeCell ref="D15:E15"/>
    <mergeCell ref="F15:H15"/>
    <mergeCell ref="A16:C16"/>
    <mergeCell ref="D16:E16"/>
    <mergeCell ref="F16:H16"/>
    <mergeCell ref="A11:C11"/>
    <mergeCell ref="D11:E11"/>
    <mergeCell ref="F11:H11"/>
    <mergeCell ref="A12:C12"/>
    <mergeCell ref="D12:E12"/>
    <mergeCell ref="F12:H12"/>
    <mergeCell ref="A9:C9"/>
    <mergeCell ref="D9:E9"/>
    <mergeCell ref="F9:H9"/>
    <mergeCell ref="A10:C10"/>
    <mergeCell ref="D10:E10"/>
    <mergeCell ref="F10:H10"/>
    <mergeCell ref="A5:C5"/>
    <mergeCell ref="D5:E5"/>
    <mergeCell ref="F5:H5"/>
    <mergeCell ref="A6:C6"/>
    <mergeCell ref="D6:E6"/>
    <mergeCell ref="F6:H6"/>
    <mergeCell ref="A3:C3"/>
    <mergeCell ref="D3:E3"/>
    <mergeCell ref="F3:H3"/>
    <mergeCell ref="A4:C4"/>
    <mergeCell ref="D4:E4"/>
    <mergeCell ref="F4:H4"/>
    <mergeCell ref="A2:C2"/>
    <mergeCell ref="D2:E2"/>
    <mergeCell ref="F2:H2"/>
    <mergeCell ref="F25:H25"/>
    <mergeCell ref="F24:H24"/>
    <mergeCell ref="D31:E31"/>
    <mergeCell ref="D30:E30"/>
    <mergeCell ref="F30:H30"/>
    <mergeCell ref="F31:H31"/>
    <mergeCell ref="D36:E36"/>
    <mergeCell ref="D37:E37"/>
    <mergeCell ref="A65:C65"/>
    <mergeCell ref="D65:E65"/>
    <mergeCell ref="A39:C39"/>
    <mergeCell ref="D39:E39"/>
    <mergeCell ref="A41:C41"/>
    <mergeCell ref="D41:E41"/>
    <mergeCell ref="A63:C63"/>
    <mergeCell ref="A64:C64"/>
    <mergeCell ref="A87:C87"/>
    <mergeCell ref="D87:E87"/>
    <mergeCell ref="F87:H87"/>
    <mergeCell ref="F58:H58"/>
    <mergeCell ref="A58:C58"/>
    <mergeCell ref="D58:E58"/>
    <mergeCell ref="D79:E79"/>
    <mergeCell ref="A79:C79"/>
    <mergeCell ref="F79:H79"/>
    <mergeCell ref="A59:C59"/>
    <mergeCell ref="F104:H104"/>
    <mergeCell ref="A103:C103"/>
    <mergeCell ref="D103:E103"/>
    <mergeCell ref="F103:H103"/>
    <mergeCell ref="F110:H110"/>
    <mergeCell ref="A113:C113"/>
    <mergeCell ref="D113:E113"/>
    <mergeCell ref="F113:H113"/>
    <mergeCell ref="A112:C112"/>
    <mergeCell ref="A111:C111"/>
    <mergeCell ref="A115:C115"/>
    <mergeCell ref="D115:E115"/>
    <mergeCell ref="F115:H115"/>
    <mergeCell ref="A114:C114"/>
    <mergeCell ref="D114:E114"/>
    <mergeCell ref="F114:H114"/>
    <mergeCell ref="D120:E120"/>
    <mergeCell ref="F120:H120"/>
    <mergeCell ref="A116:C116"/>
    <mergeCell ref="D116:E116"/>
    <mergeCell ref="F116:H116"/>
    <mergeCell ref="A119:C119"/>
    <mergeCell ref="D119:E119"/>
    <mergeCell ref="F119:H119"/>
    <mergeCell ref="A120:C12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Dusty</cp:lastModifiedBy>
  <cp:lastPrinted>2006-03-07T15:34:36Z</cp:lastPrinted>
  <dcterms:created xsi:type="dcterms:W3CDTF">2003-09-26T20:31:02Z</dcterms:created>
  <dcterms:modified xsi:type="dcterms:W3CDTF">2007-07-07T16:04:26Z</dcterms:modified>
  <cp:category/>
  <cp:version/>
  <cp:contentType/>
  <cp:contentStatus/>
</cp:coreProperties>
</file>