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040" windowWidth="15480" windowHeight="7215" activeTab="2"/>
  </bookViews>
  <sheets>
    <sheet name="Supercoppa" sheetId="1" r:id="rId1"/>
    <sheet name="Marcatori" sheetId="2" r:id="rId2"/>
    <sheet name="Marcatori Coppa" sheetId="3" r:id="rId3"/>
  </sheets>
  <definedNames/>
  <calcPr fullCalcOnLoad="1"/>
</workbook>
</file>

<file path=xl/sharedStrings.xml><?xml version="1.0" encoding="utf-8"?>
<sst xmlns="http://schemas.openxmlformats.org/spreadsheetml/2006/main" count="644" uniqueCount="347">
  <si>
    <t>Giocatore</t>
  </si>
  <si>
    <t>P</t>
  </si>
  <si>
    <t>Gol</t>
  </si>
  <si>
    <t>Pos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</si>
  <si>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</si>
  <si>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</si>
  <si>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</si>
  <si>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</si>
  <si>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</si>
  <si>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</si>
  <si>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</si>
  <si>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</si>
  <si>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</si>
  <si>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</si>
  <si>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</si>
  <si>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</si>
  <si>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</si>
  <si>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</si>
  <si>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</si>
  <si>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</si>
  <si>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</si>
  <si>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</si>
  <si>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</si>
  <si>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</si>
  <si>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</si>
  <si>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</si>
  <si>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</si>
  <si>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</si>
  <si>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</si>
  <si>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</si>
  <si>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</si>
  <si>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</si>
  <si>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</si>
  <si>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</si>
  <si>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</si>
  <si>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</si>
  <si>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</si>
  <si>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</si>
  <si>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</si>
  <si>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</si>
  <si>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</si>
  <si>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</si>
  <si>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</si>
  <si>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</si>
  <si>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</si>
  <si>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</si>
  <si>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</si>
  <si>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</si>
  <si>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</si>
  <si>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</si>
  <si>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</si>
  <si>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</si>
  <si>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</si>
  <si>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</si>
  <si>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</si>
  <si>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</si>
  <si>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</si>
  <si>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</si>
  <si>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</si>
  <si>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</si>
  <si>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</si>
  <si>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</si>
  <si>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</si>
  <si>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</si>
  <si>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</si>
  <si>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</si>
  <si>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</si>
  <si>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</si>
  <si>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</si>
  <si>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</si>
  <si>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</si>
  <si>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</si>
  <si>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</si>
  <si>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</si>
  <si>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</si>
  <si>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</si>
  <si>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</si>
  <si>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</si>
  <si>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</si>
  <si>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</si>
  <si>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</si>
  <si>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</si>
  <si>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</si>
  <si>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</si>
  <si>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</si>
  <si>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</si>
  <si>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</si>
  <si>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</si>
  <si>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</si>
  <si>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</si>
  <si>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</si>
  <si>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</si>
  <si>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</si>
  <si>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</si>
  <si>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</si>
  <si>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</si>
  <si>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</si>
  <si>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</si>
  <si>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</si>
  <si>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</si>
  <si>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</si>
  <si>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</si>
  <si>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</si>
  <si>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</si>
  <si>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</si>
  <si>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</si>
  <si>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</si>
  <si>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</si>
  <si>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</si>
  <si>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</si>
  <si>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</si>
  <si>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</si>
  <si>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</si>
  <si>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</si>
  <si>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</si>
  <si>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</si>
  <si>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</si>
  <si>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</si>
  <si>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</si>
  <si>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116°</t>
  </si>
  <si>
    <t>117°</t>
  </si>
  <si>
    <t>118°</t>
  </si>
  <si>
    <t>119°</t>
  </si>
  <si>
    <t>Giocatori</t>
  </si>
  <si>
    <t>Gaz.</t>
  </si>
  <si>
    <t>Cor.</t>
  </si>
  <si>
    <t>Tot.</t>
  </si>
  <si>
    <t>Rig.</t>
  </si>
  <si>
    <t>VINCITORE:</t>
  </si>
  <si>
    <t>"3° Supercoppa italiana PEG":</t>
  </si>
  <si>
    <t>Marcatori:</t>
  </si>
  <si>
    <t>120°</t>
  </si>
  <si>
    <t>Bassi</t>
  </si>
  <si>
    <t>Natali</t>
  </si>
  <si>
    <t>Lanna</t>
  </si>
  <si>
    <t>Oddo</t>
  </si>
  <si>
    <t>Brighi</t>
  </si>
  <si>
    <t>Fiore</t>
  </si>
  <si>
    <t>Santana</t>
  </si>
  <si>
    <t>Brocchi</t>
  </si>
  <si>
    <t>Tonetto</t>
  </si>
  <si>
    <t>Paolucci</t>
  </si>
  <si>
    <t>G. Rossi</t>
  </si>
  <si>
    <t>Balli</t>
  </si>
  <si>
    <t>Montella</t>
  </si>
  <si>
    <t>Moro</t>
  </si>
  <si>
    <t>Stovini</t>
  </si>
  <si>
    <t>I. Franceschini</t>
  </si>
  <si>
    <t>Zanchi</t>
  </si>
  <si>
    <t>Biava</t>
  </si>
  <si>
    <t>All. Novellino</t>
  </si>
  <si>
    <t>-</t>
  </si>
  <si>
    <t>n.g.</t>
  </si>
  <si>
    <t>S.V.</t>
  </si>
  <si>
    <t>s.v.</t>
  </si>
  <si>
    <t>E.B. PONGOTTO (3-5-2)</t>
  </si>
  <si>
    <t>Berni</t>
  </si>
  <si>
    <t>Barzagli</t>
  </si>
  <si>
    <t>Mexès</t>
  </si>
  <si>
    <t>Maggio</t>
  </si>
  <si>
    <t>Vannucchi</t>
  </si>
  <si>
    <t>Montolivo</t>
  </si>
  <si>
    <t>Perrotta</t>
  </si>
  <si>
    <t>Pizarro</t>
  </si>
  <si>
    <t>N.G.</t>
  </si>
  <si>
    <t>Di Natale</t>
  </si>
  <si>
    <t>Pazzini</t>
  </si>
  <si>
    <t>Caracciolo</t>
  </si>
  <si>
    <t>Ballotta</t>
  </si>
  <si>
    <t>Di Michele</t>
  </si>
  <si>
    <t>Vucinic</t>
  </si>
  <si>
    <t>D'Agostino</t>
  </si>
  <si>
    <t>Barone</t>
  </si>
  <si>
    <t>Chivu</t>
  </si>
  <si>
    <t>Lopez</t>
  </si>
  <si>
    <t>All. Cagni</t>
  </si>
  <si>
    <t>A.F.C. SEMIPRO (3-4-3)</t>
  </si>
  <si>
    <t>A.F.C. SEMIPRO</t>
  </si>
  <si>
    <t>Totti Francesco</t>
  </si>
  <si>
    <t>Riganò Christian</t>
  </si>
  <si>
    <t>Lucarelli Cristiano</t>
  </si>
  <si>
    <t>Amoruso Nicola</t>
  </si>
  <si>
    <t>Mutu Adrian</t>
  </si>
  <si>
    <t>Rocchi Tommaso</t>
  </si>
  <si>
    <t>Spinesi Jonatha</t>
  </si>
  <si>
    <t>Bianchi Rolando</t>
  </si>
  <si>
    <t>Toni Luca</t>
  </si>
  <si>
    <t>Iaquinta Vincenzo</t>
  </si>
  <si>
    <t>Suazo David</t>
  </si>
  <si>
    <t>Crespo Hernan</t>
  </si>
  <si>
    <t>Doni Cristiano</t>
  </si>
  <si>
    <t>Ibrahimovic Zlatan</t>
  </si>
  <si>
    <t>Gilardino Alberto</t>
  </si>
  <si>
    <t>Pandev Goran</t>
  </si>
  <si>
    <t>Budan Igor</t>
  </si>
  <si>
    <t>Saudati Luca</t>
  </si>
  <si>
    <t>Rosina Alessandro</t>
  </si>
  <si>
    <t>Rossi Giuseppe</t>
  </si>
  <si>
    <t>Quagliarella Fabio</t>
  </si>
  <si>
    <t>Materazzi Marco</t>
  </si>
  <si>
    <t>Di Natale Antonio</t>
  </si>
  <si>
    <t>Kakà Ricardo</t>
  </si>
  <si>
    <t>Perrotta Simone</t>
  </si>
  <si>
    <t>Cruz Julio Ricardo</t>
  </si>
  <si>
    <t>Ronaldo Luis</t>
  </si>
  <si>
    <t>Amauri Carvalho</t>
  </si>
  <si>
    <t>Zampagna Riccardo</t>
  </si>
  <si>
    <t>Corini Eugenio</t>
  </si>
  <si>
    <t>Bogdani Erjon</t>
  </si>
  <si>
    <t>Seedorf Clarence</t>
  </si>
  <si>
    <t>Pazzini Giampaolo</t>
  </si>
  <si>
    <t>Oddo Massimo</t>
  </si>
  <si>
    <t>Almiròn Sergio</t>
  </si>
  <si>
    <t>Mancini Amantino</t>
  </si>
  <si>
    <t>Caserta Fabio</t>
  </si>
  <si>
    <t>Franceschini Daniele</t>
  </si>
  <si>
    <t>Mauri Stefano</t>
  </si>
  <si>
    <t>Stankovic Dejan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</si>
  <si>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</si>
  <si>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</si>
  <si>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</si>
  <si>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</si>
  <si>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</si>
  <si>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</si>
  <si>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</si>
  <si>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</si>
  <si>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</si>
  <si>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</si>
  <si>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</si>
  <si>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</si>
  <si>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</si>
  <si>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</si>
  <si>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</si>
  <si>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</si>
  <si>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</si>
  <si>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</si>
  <si>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</si>
  <si>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</si>
  <si>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Corona Giorgio</t>
  </si>
  <si>
    <t>Brighi Matteo</t>
  </si>
  <si>
    <t>Foggia Pasquale</t>
  </si>
  <si>
    <t>Adriano Leite Ribeiro</t>
  </si>
  <si>
    <t>Taddei Rodrigo</t>
  </si>
  <si>
    <t>Panucci Christian</t>
  </si>
  <si>
    <t>Cordova Nicolas</t>
  </si>
  <si>
    <t>Bjelanovic Sasa</t>
  </si>
  <si>
    <t>Caracciolo Andrea</t>
  </si>
  <si>
    <t>Pozzi Nicola</t>
  </si>
  <si>
    <t>Di Michele David</t>
  </si>
  <si>
    <t>Mascara Giuseppe</t>
  </si>
  <si>
    <t>Zaccardo Christian</t>
  </si>
  <si>
    <t>Volpi Massimo</t>
  </si>
  <si>
    <t>Bresciano Mark</t>
  </si>
  <si>
    <t>Simplicio Fabio</t>
  </si>
  <si>
    <t>Vannucchi Igli</t>
  </si>
  <si>
    <t>Gamberini Alessandro</t>
  </si>
  <si>
    <t>Maccarone Massimo</t>
  </si>
  <si>
    <t>Montella Vincenzo</t>
  </si>
  <si>
    <t>Flachi Francesco</t>
  </si>
  <si>
    <t>Del Vecchio Gennaro</t>
  </si>
  <si>
    <t>Frick Mario</t>
  </si>
  <si>
    <t>Obinna Victor</t>
  </si>
  <si>
    <t>Colucci Giuseppe</t>
  </si>
  <si>
    <t>Mexès Philippe</t>
  </si>
  <si>
    <t>Buscè Antonio</t>
  </si>
  <si>
    <t>Jorgensen Martin</t>
  </si>
  <si>
    <t>Comotto Gianluca</t>
  </si>
  <si>
    <t>Tavano Francesco</t>
  </si>
  <si>
    <t>Soncin Andrea</t>
  </si>
  <si>
    <t>Samuel Walter</t>
  </si>
  <si>
    <t>Pellissier Franco</t>
  </si>
  <si>
    <t>Asamoah Gyan</t>
  </si>
  <si>
    <t>Barreto Paulo</t>
  </si>
  <si>
    <t>Cozza Francesco</t>
  </si>
  <si>
    <t>Di Napoli Arturo</t>
  </si>
  <si>
    <t>Bonazzoli Emiliano</t>
  </si>
  <si>
    <t>Conti Daniele</t>
  </si>
  <si>
    <t>Parisi Alessandro</t>
  </si>
  <si>
    <t>Obodo Cristian</t>
  </si>
  <si>
    <t>Fiore Stefano</t>
  </si>
  <si>
    <t>Jankulovsky Marec</t>
  </si>
  <si>
    <t>Semioli Franco</t>
  </si>
  <si>
    <t>Pirlo Andrea</t>
  </si>
  <si>
    <t>Costacurta Alessandro</t>
  </si>
  <si>
    <t>Danilevicius Tomas</t>
  </si>
  <si>
    <t>Di Biagio Luigi</t>
  </si>
  <si>
    <t>Makinwa Stephen</t>
  </si>
  <si>
    <t>Recoba Alvaro</t>
  </si>
  <si>
    <t>Santana Alberto</t>
  </si>
  <si>
    <t>Favalli Giuseppe</t>
  </si>
  <si>
    <t>Vucinic Mirko</t>
  </si>
  <si>
    <t>Bovo Cesare</t>
  </si>
  <si>
    <t>Paolucci Michele</t>
  </si>
  <si>
    <t>Pepe Simone</t>
  </si>
  <si>
    <t>Tiribocchi Simone</t>
  </si>
  <si>
    <t>Wilhelmsson Christian</t>
  </si>
  <si>
    <t>Behrami Valon</t>
  </si>
  <si>
    <t>Felipe Da Silva</t>
  </si>
  <si>
    <t>Siviglia Sebastiano</t>
  </si>
  <si>
    <t>Bazzani Fabio</t>
  </si>
  <si>
    <t>Jimenez Luis</t>
  </si>
  <si>
    <t>Kroldrup Per</t>
  </si>
  <si>
    <t>Morfeo Domenico</t>
  </si>
  <si>
    <t>Sottil Andrea</t>
  </si>
  <si>
    <t>Ambrosini Massimo</t>
  </si>
  <si>
    <t>Carrozzieri Morris</t>
  </si>
  <si>
    <t>Vigiani Luca</t>
  </si>
  <si>
    <t>Gasbarroni Andrea</t>
  </si>
  <si>
    <t>Gourcouff Yohann</t>
  </si>
  <si>
    <t>D'Anna Lorenzo</t>
  </si>
  <si>
    <t>Muntari Sulley</t>
  </si>
  <si>
    <t>Mutarelli Massimo</t>
  </si>
  <si>
    <t>Oliveira Ricardo</t>
  </si>
  <si>
    <t>Antonini Luca</t>
  </si>
  <si>
    <t>Cribari Emilson</t>
  </si>
  <si>
    <t>Dessena Daniele</t>
  </si>
  <si>
    <t>Ferreira Pinto Adriano</t>
  </si>
  <si>
    <t>Maldini Paolo</t>
  </si>
  <si>
    <t>Portanova Daniele</t>
  </si>
  <si>
    <t>Kaladze Kakhaber</t>
  </si>
  <si>
    <t>Zenoni Cristiano</t>
  </si>
  <si>
    <t>Cioffi Gabriele</t>
  </si>
  <si>
    <t>Vieirà Patrick</t>
  </si>
  <si>
    <t>Cambiasso Esteban</t>
  </si>
  <si>
    <t>Inzaghi Filippo</t>
  </si>
  <si>
    <t>Brocchi Cristian</t>
  </si>
  <si>
    <t>Ujfalusi Tomas</t>
  </si>
  <si>
    <t>Dainelli Dario</t>
  </si>
  <si>
    <t>Figo Luis</t>
  </si>
  <si>
    <t>Ledesma Christian</t>
  </si>
  <si>
    <t>Maicon Douglas</t>
  </si>
  <si>
    <t>Lucarelli Alessandro</t>
  </si>
  <si>
    <t>Vergassola Simone</t>
  </si>
  <si>
    <t>Galante Fabio</t>
  </si>
  <si>
    <t>Pizarro David</t>
  </si>
  <si>
    <t>Montolivo Riccardo</t>
  </si>
  <si>
    <t>Mandelli Davide</t>
  </si>
  <si>
    <t>Zanetti Javier</t>
  </si>
  <si>
    <t>141°</t>
  </si>
  <si>
    <t>142°</t>
  </si>
  <si>
    <t>De Rossi Daniele</t>
  </si>
  <si>
    <t>Barzagli Andrea</t>
  </si>
  <si>
    <t>Leòn Julio Cesar</t>
  </si>
  <si>
    <t>Esposito Mauro</t>
  </si>
  <si>
    <t>Cribari Nelson</t>
  </si>
  <si>
    <t>Obodo Christian</t>
  </si>
  <si>
    <t>Marcatori Coppa Italia PEG: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</si>
</sst>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[$€-2]\ * #,##0.00_-;\-[$€-2]\ * #,##0.00_-;_-[$€-2]\ * &quot;-&quot;??_-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2"/>
      <color indexed="10"/>
      <name val="Arial"/>
      <family val="2"/>
    </font>
    <font>
      <sz val="12"/>
      <color indexed="15"/>
      <name val="Arial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12"/>
      <color indexed="52"/>
      <name val="Arial"/>
      <family val="2"/>
    </font>
    <font>
      <sz val="12"/>
      <color indexed="16"/>
      <name val="Arial"/>
      <family val="2"/>
    </font>
    <font>
      <b/>
      <i/>
      <u val="single"/>
      <sz val="16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0"/>
    </font>
    <font>
      <b/>
      <sz val="12"/>
      <color indexed="15"/>
      <name val="Arial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quotePrefix="1">
      <alignment horizontal="center"/>
    </xf>
    <xf numFmtId="0" fontId="4" fillId="3" borderId="5" xfId="0" applyNumberFormat="1" applyFont="1" applyFill="1" applyBorder="1" applyAlignment="1" quotePrefix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4" borderId="4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8" fillId="3" borderId="6" xfId="0" applyNumberFormat="1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3" xfId="15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1" fontId="18" fillId="3" borderId="20" xfId="0" applyNumberFormat="1" applyFont="1" applyFill="1" applyBorder="1" applyAlignment="1">
      <alignment horizontal="center" vertical="center"/>
    </xf>
    <xf numFmtId="1" fontId="17" fillId="3" borderId="9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 quotePrefix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0" xfId="0" applyNumberFormat="1" applyFont="1" applyFill="1" applyBorder="1" applyAlignment="1" quotePrefix="1">
      <alignment horizontal="center" vertical="center"/>
    </xf>
    <xf numFmtId="1" fontId="2" fillId="2" borderId="0" xfId="0" applyNumberFormat="1" applyFont="1" applyFill="1" applyBorder="1" applyAlignment="1" quotePrefix="1">
      <alignment horizontal="center" vertical="center"/>
    </xf>
    <xf numFmtId="0" fontId="2" fillId="2" borderId="0" xfId="0" applyNumberFormat="1" applyFont="1" applyFill="1" applyBorder="1" applyAlignment="1" quotePrefix="1">
      <alignment horizontal="center" vertical="center"/>
    </xf>
    <xf numFmtId="0" fontId="0" fillId="2" borderId="0" xfId="0" applyNumberFormat="1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170" fontId="18" fillId="3" borderId="21" xfId="0" applyNumberFormat="1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/>
    </xf>
    <xf numFmtId="0" fontId="21" fillId="5" borderId="6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/>
    </xf>
    <xf numFmtId="0" fontId="4" fillId="5" borderId="5" xfId="0" applyNumberFormat="1" applyFont="1" applyFill="1" applyBorder="1" applyAlignment="1" quotePrefix="1">
      <alignment horizontal="center"/>
    </xf>
    <xf numFmtId="0" fontId="4" fillId="5" borderId="4" xfId="0" applyNumberFormat="1" applyFont="1" applyFill="1" applyBorder="1" applyAlignment="1" quotePrefix="1">
      <alignment horizontal="center"/>
    </xf>
    <xf numFmtId="0" fontId="20" fillId="5" borderId="6" xfId="0" applyNumberFormat="1" applyFont="1" applyFill="1" applyBorder="1" applyAlignment="1" quotePrefix="1">
      <alignment horizontal="center"/>
    </xf>
    <xf numFmtId="0" fontId="20" fillId="5" borderId="6" xfId="0" applyNumberFormat="1" applyFont="1" applyFill="1" applyBorder="1" applyAlignment="1">
      <alignment horizontal="center"/>
    </xf>
    <xf numFmtId="1" fontId="21" fillId="5" borderId="9" xfId="0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" fontId="21" fillId="5" borderId="20" xfId="0" applyNumberFormat="1" applyFont="1" applyFill="1" applyBorder="1" applyAlignment="1">
      <alignment horizontal="center" vertical="center"/>
    </xf>
    <xf numFmtId="170" fontId="21" fillId="5" borderId="20" xfId="0" applyNumberFormat="1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6" fillId="8" borderId="18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4" fillId="5" borderId="27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24" fillId="6" borderId="28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24" fillId="6" borderId="7" xfId="0" applyFont="1" applyFill="1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6" borderId="27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23" fillId="6" borderId="7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29" xfId="0" applyFont="1" applyFill="1" applyBorder="1" applyAlignment="1">
      <alignment horizontal="center"/>
    </xf>
    <xf numFmtId="0" fontId="23" fillId="6" borderId="30" xfId="0" applyFont="1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6" borderId="22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6" borderId="32" xfId="0" applyFont="1" applyFill="1" applyBorder="1" applyAlignment="1">
      <alignment horizontal="center"/>
    </xf>
    <xf numFmtId="0" fontId="25" fillId="5" borderId="33" xfId="0" applyFont="1" applyFill="1" applyBorder="1" applyAlignment="1">
      <alignment horizontal="center"/>
    </xf>
    <xf numFmtId="0" fontId="25" fillId="5" borderId="28" xfId="0" applyFont="1" applyFill="1" applyBorder="1" applyAlignment="1">
      <alignment horizontal="center"/>
    </xf>
    <xf numFmtId="0" fontId="26" fillId="5" borderId="27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6" fillId="5" borderId="22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center"/>
    </xf>
    <xf numFmtId="0" fontId="23" fillId="5" borderId="36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26" fillId="5" borderId="34" xfId="0" applyFont="1" applyFill="1" applyBorder="1" applyAlignment="1">
      <alignment horizontal="center"/>
    </xf>
    <xf numFmtId="0" fontId="25" fillId="5" borderId="38" xfId="0" applyFont="1" applyFill="1" applyBorder="1" applyAlignment="1">
      <alignment horizontal="center"/>
    </xf>
    <xf numFmtId="0" fontId="24" fillId="5" borderId="34" xfId="0" applyFont="1" applyFill="1" applyBorder="1" applyAlignment="1">
      <alignment horizontal="center"/>
    </xf>
    <xf numFmtId="0" fontId="26" fillId="5" borderId="14" xfId="0" applyFont="1" applyFill="1" applyBorder="1" applyAlignment="1">
      <alignment horizontal="center"/>
    </xf>
    <xf numFmtId="0" fontId="26" fillId="5" borderId="36" xfId="0" applyFont="1" applyFill="1" applyBorder="1" applyAlignment="1">
      <alignment horizontal="center"/>
    </xf>
    <xf numFmtId="0" fontId="27" fillId="5" borderId="27" xfId="0" applyFont="1" applyFill="1" applyBorder="1" applyAlignment="1">
      <alignment horizontal="center"/>
    </xf>
    <xf numFmtId="0" fontId="27" fillId="5" borderId="34" xfId="0" applyFont="1" applyFill="1" applyBorder="1" applyAlignment="1">
      <alignment horizontal="center"/>
    </xf>
    <xf numFmtId="0" fontId="27" fillId="5" borderId="7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28" fillId="7" borderId="27" xfId="0" applyFont="1" applyFill="1" applyBorder="1" applyAlignment="1">
      <alignment horizontal="center"/>
    </xf>
    <xf numFmtId="0" fontId="28" fillId="7" borderId="34" xfId="0" applyFont="1" applyFill="1" applyBorder="1" applyAlignment="1">
      <alignment horizontal="center"/>
    </xf>
    <xf numFmtId="0" fontId="28" fillId="7" borderId="9" xfId="0" applyFont="1" applyFill="1" applyBorder="1" applyAlignment="1">
      <alignment horizontal="center"/>
    </xf>
    <xf numFmtId="0" fontId="28" fillId="7" borderId="7" xfId="0" applyFont="1" applyFill="1" applyBorder="1" applyAlignment="1">
      <alignment horizontal="center"/>
    </xf>
    <xf numFmtId="0" fontId="28" fillId="7" borderId="22" xfId="0" applyFont="1" applyFill="1" applyBorder="1" applyAlignment="1">
      <alignment horizontal="center"/>
    </xf>
    <xf numFmtId="0" fontId="28" fillId="7" borderId="35" xfId="0" applyFont="1" applyFill="1" applyBorder="1" applyAlignment="1">
      <alignment horizontal="center"/>
    </xf>
    <xf numFmtId="0" fontId="28" fillId="7" borderId="36" xfId="0" applyFont="1" applyFill="1" applyBorder="1" applyAlignment="1">
      <alignment horizontal="center"/>
    </xf>
    <xf numFmtId="0" fontId="28" fillId="7" borderId="8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0" fontId="29" fillId="5" borderId="34" xfId="0" applyFont="1" applyFill="1" applyBorder="1" applyAlignment="1">
      <alignment horizontal="center"/>
    </xf>
    <xf numFmtId="0" fontId="29" fillId="5" borderId="9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37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29" fillId="5" borderId="28" xfId="0" applyFont="1" applyFill="1" applyBorder="1" applyAlignment="1">
      <alignment horizontal="center"/>
    </xf>
    <xf numFmtId="0" fontId="29" fillId="5" borderId="38" xfId="0" applyFont="1" applyFill="1" applyBorder="1" applyAlignment="1">
      <alignment horizontal="center"/>
    </xf>
    <xf numFmtId="0" fontId="29" fillId="5" borderId="33" xfId="0" applyFont="1" applyFill="1" applyBorder="1" applyAlignment="1">
      <alignment horizontal="center"/>
    </xf>
    <xf numFmtId="0" fontId="29" fillId="5" borderId="12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center"/>
    </xf>
    <xf numFmtId="0" fontId="29" fillId="5" borderId="24" xfId="0" applyFont="1" applyFill="1" applyBorder="1" applyAlignment="1">
      <alignment horizontal="center"/>
    </xf>
    <xf numFmtId="0" fontId="29" fillId="5" borderId="36" xfId="0" applyFont="1" applyFill="1" applyBorder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29" fillId="5" borderId="7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5" fillId="5" borderId="40" xfId="0" applyFont="1" applyFill="1" applyBorder="1" applyAlignment="1">
      <alignment horizontal="center"/>
    </xf>
    <xf numFmtId="0" fontId="25" fillId="5" borderId="41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0" fontId="24" fillId="5" borderId="4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7" fillId="5" borderId="21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26" fillId="5" borderId="42" xfId="0" applyFont="1" applyFill="1" applyBorder="1" applyAlignment="1">
      <alignment horizontal="center"/>
    </xf>
    <xf numFmtId="0" fontId="26" fillId="5" borderId="43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9" fillId="5" borderId="42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/>
    </xf>
    <xf numFmtId="0" fontId="12" fillId="5" borderId="44" xfId="0" applyFont="1" applyFill="1" applyBorder="1" applyAlignment="1">
      <alignment horizontal="center"/>
    </xf>
    <xf numFmtId="0" fontId="12" fillId="5" borderId="45" xfId="0" applyFont="1" applyFill="1" applyBorder="1" applyAlignment="1">
      <alignment horizontal="center"/>
    </xf>
    <xf numFmtId="0" fontId="23" fillId="5" borderId="21" xfId="0" applyFont="1" applyFill="1" applyBorder="1" applyAlignment="1">
      <alignment horizontal="center"/>
    </xf>
    <xf numFmtId="0" fontId="9" fillId="5" borderId="46" xfId="0" applyFont="1" applyFill="1" applyBorder="1" applyAlignment="1">
      <alignment horizontal="center"/>
    </xf>
    <xf numFmtId="0" fontId="28" fillId="7" borderId="42" xfId="0" applyFont="1" applyFill="1" applyBorder="1" applyAlignment="1">
      <alignment horizontal="center"/>
    </xf>
    <xf numFmtId="0" fontId="28" fillId="7" borderId="43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28" fillId="7" borderId="44" xfId="0" applyFont="1" applyFill="1" applyBorder="1" applyAlignment="1">
      <alignment horizontal="center"/>
    </xf>
    <xf numFmtId="0" fontId="28" fillId="7" borderId="45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26" fillId="5" borderId="44" xfId="0" applyFont="1" applyFill="1" applyBorder="1" applyAlignment="1">
      <alignment horizontal="center"/>
    </xf>
    <xf numFmtId="0" fontId="26" fillId="5" borderId="45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28" fillId="7" borderId="21" xfId="0" applyFont="1" applyFill="1" applyBorder="1" applyAlignment="1">
      <alignment horizontal="center"/>
    </xf>
    <xf numFmtId="0" fontId="29" fillId="5" borderId="21" xfId="0" applyFont="1" applyFill="1" applyBorder="1" applyAlignment="1">
      <alignment horizontal="center"/>
    </xf>
    <xf numFmtId="0" fontId="29" fillId="5" borderId="42" xfId="0" applyFont="1" applyFill="1" applyBorder="1" applyAlignment="1">
      <alignment horizontal="center"/>
    </xf>
    <xf numFmtId="0" fontId="29" fillId="5" borderId="43" xfId="0" applyFont="1" applyFill="1" applyBorder="1" applyAlignment="1">
      <alignment horizontal="center"/>
    </xf>
    <xf numFmtId="0" fontId="13" fillId="5" borderId="44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23" fillId="5" borderId="42" xfId="0" applyFont="1" applyFill="1" applyBorder="1" applyAlignment="1">
      <alignment horizontal="center"/>
    </xf>
    <xf numFmtId="0" fontId="23" fillId="5" borderId="43" xfId="0" applyFont="1" applyFill="1" applyBorder="1" applyAlignment="1">
      <alignment horizontal="center"/>
    </xf>
    <xf numFmtId="0" fontId="26" fillId="5" borderId="46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29" fillId="5" borderId="47" xfId="0" applyFont="1" applyFill="1" applyBorder="1" applyAlignment="1">
      <alignment horizontal="center"/>
    </xf>
    <xf numFmtId="0" fontId="29" fillId="5" borderId="48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29" fillId="5" borderId="24" xfId="0" applyFont="1" applyFill="1" applyBorder="1" applyAlignment="1">
      <alignment horizontal="center"/>
    </xf>
    <xf numFmtId="0" fontId="26" fillId="5" borderId="24" xfId="0" applyFont="1" applyFill="1" applyBorder="1" applyAlignment="1">
      <alignment horizontal="center"/>
    </xf>
    <xf numFmtId="0" fontId="26" fillId="5" borderId="21" xfId="0" applyFont="1" applyFill="1" applyBorder="1" applyAlignment="1">
      <alignment horizontal="center"/>
    </xf>
    <xf numFmtId="0" fontId="28" fillId="7" borderId="24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3" fillId="5" borderId="43" xfId="0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8" fillId="5" borderId="52" xfId="0" applyFont="1" applyFill="1" applyBorder="1" applyAlignment="1">
      <alignment horizontal="center"/>
    </xf>
    <xf numFmtId="0" fontId="10" fillId="5" borderId="53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23" fillId="5" borderId="54" xfId="0" applyFont="1" applyFill="1" applyBorder="1" applyAlignment="1">
      <alignment horizontal="center"/>
    </xf>
    <xf numFmtId="0" fontId="23" fillId="5" borderId="55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30" fillId="7" borderId="0" xfId="0" applyFont="1" applyFill="1" applyBorder="1" applyAlignment="1">
      <alignment/>
    </xf>
    <xf numFmtId="0" fontId="23" fillId="6" borderId="39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9" fillId="5" borderId="52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31" fillId="5" borderId="33" xfId="0" applyFont="1" applyFill="1" applyBorder="1" applyAlignment="1">
      <alignment horizontal="center"/>
    </xf>
    <xf numFmtId="0" fontId="31" fillId="5" borderId="40" xfId="0" applyFont="1" applyFill="1" applyBorder="1" applyAlignment="1">
      <alignment horizontal="center"/>
    </xf>
    <xf numFmtId="0" fontId="31" fillId="5" borderId="41" xfId="0" applyFont="1" applyFill="1" applyBorder="1" applyAlignment="1">
      <alignment horizontal="center"/>
    </xf>
    <xf numFmtId="0" fontId="31" fillId="5" borderId="38" xfId="0" applyFont="1" applyFill="1" applyBorder="1" applyAlignment="1">
      <alignment horizontal="center"/>
    </xf>
    <xf numFmtId="0" fontId="31" fillId="5" borderId="2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29" fillId="5" borderId="39" xfId="0" applyFont="1" applyFill="1" applyBorder="1" applyAlignment="1">
      <alignment horizontal="center"/>
    </xf>
    <xf numFmtId="0" fontId="29" fillId="5" borderId="25" xfId="0" applyFont="1" applyFill="1" applyBorder="1" applyAlignment="1">
      <alignment horizontal="center"/>
    </xf>
    <xf numFmtId="0" fontId="29" fillId="5" borderId="52" xfId="0" applyFont="1" applyFill="1" applyBorder="1" applyAlignment="1">
      <alignment horizontal="center"/>
    </xf>
    <xf numFmtId="0" fontId="29" fillId="5" borderId="32" xfId="0" applyFont="1" applyFill="1" applyBorder="1" applyAlignment="1">
      <alignment horizontal="center"/>
    </xf>
    <xf numFmtId="0" fontId="29" fillId="5" borderId="44" xfId="0" applyFont="1" applyFill="1" applyBorder="1" applyAlignment="1">
      <alignment horizontal="center"/>
    </xf>
    <xf numFmtId="0" fontId="29" fillId="5" borderId="45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5" fillId="5" borderId="34" xfId="0" applyFont="1" applyFill="1" applyBorder="1" applyAlignment="1">
      <alignment horizontal="center"/>
    </xf>
    <xf numFmtId="0" fontId="25" fillId="5" borderId="42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/>
    </xf>
    <xf numFmtId="0" fontId="25" fillId="5" borderId="27" xfId="0" applyFont="1" applyFill="1" applyBorder="1" applyAlignment="1">
      <alignment horizontal="center"/>
    </xf>
    <xf numFmtId="0" fontId="26" fillId="5" borderId="39" xfId="0" applyFont="1" applyFill="1" applyBorder="1" applyAlignment="1">
      <alignment horizontal="center"/>
    </xf>
    <xf numFmtId="0" fontId="26" fillId="5" borderId="25" xfId="0" applyFont="1" applyFill="1" applyBorder="1" applyAlignment="1">
      <alignment horizontal="center"/>
    </xf>
    <xf numFmtId="0" fontId="26" fillId="5" borderId="54" xfId="0" applyFont="1" applyFill="1" applyBorder="1" applyAlignment="1">
      <alignment horizontal="center"/>
    </xf>
    <xf numFmtId="0" fontId="26" fillId="5" borderId="55" xfId="0" applyFont="1" applyFill="1" applyBorder="1" applyAlignment="1">
      <alignment horizontal="center"/>
    </xf>
    <xf numFmtId="0" fontId="26" fillId="5" borderId="32" xfId="0" applyFont="1" applyFill="1" applyBorder="1" applyAlignment="1">
      <alignment horizontal="center"/>
    </xf>
    <xf numFmtId="0" fontId="32" fillId="5" borderId="7" xfId="0" applyFont="1" applyFill="1" applyBorder="1" applyAlignment="1">
      <alignment horizontal="center"/>
    </xf>
    <xf numFmtId="0" fontId="32" fillId="5" borderId="34" xfId="0" applyFont="1" applyFill="1" applyBorder="1" applyAlignment="1">
      <alignment horizontal="center"/>
    </xf>
    <xf numFmtId="0" fontId="32" fillId="5" borderId="21" xfId="0" applyFont="1" applyFill="1" applyBorder="1" applyAlignment="1">
      <alignment horizontal="center"/>
    </xf>
    <xf numFmtId="0" fontId="32" fillId="5" borderId="27" xfId="0" applyFont="1" applyFill="1" applyBorder="1" applyAlignment="1">
      <alignment horizontal="center"/>
    </xf>
    <xf numFmtId="0" fontId="11" fillId="5" borderId="44" xfId="0" applyFont="1" applyFill="1" applyBorder="1" applyAlignment="1">
      <alignment horizontal="center"/>
    </xf>
    <xf numFmtId="0" fontId="11" fillId="5" borderId="45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29" fillId="5" borderId="35" xfId="0" applyFont="1" applyFill="1" applyBorder="1" applyAlignment="1">
      <alignment horizontal="center"/>
    </xf>
    <xf numFmtId="0" fontId="29" fillId="5" borderId="22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12" fillId="5" borderId="47" xfId="0" applyFont="1" applyFill="1" applyBorder="1" applyAlignment="1">
      <alignment horizontal="center"/>
    </xf>
    <xf numFmtId="0" fontId="12" fillId="5" borderId="48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D1" sqref="D1:M1"/>
    </sheetView>
  </sheetViews>
  <sheetFormatPr defaultColWidth="9.140625" defaultRowHeight="12.75"/>
  <cols>
    <col min="4" max="4" width="15.7109375" style="0" customWidth="1"/>
    <col min="5" max="7" width="5.7109375" style="0" customWidth="1"/>
    <col min="8" max="8" width="4.7109375" style="0" customWidth="1"/>
    <col min="9" max="9" width="15.7109375" style="0" customWidth="1"/>
    <col min="10" max="12" width="5.7109375" style="0" customWidth="1"/>
    <col min="13" max="13" width="4.7109375" style="0" customWidth="1"/>
  </cols>
  <sheetData>
    <row r="1" spans="1:26" ht="15.75" thickBot="1">
      <c r="A1" s="1"/>
      <c r="B1" s="1"/>
      <c r="C1" s="1"/>
      <c r="D1" s="242" t="s">
        <v>129</v>
      </c>
      <c r="E1" s="243"/>
      <c r="F1" s="243"/>
      <c r="G1" s="243"/>
      <c r="H1" s="243"/>
      <c r="I1" s="243"/>
      <c r="J1" s="243"/>
      <c r="K1" s="243"/>
      <c r="L1" s="243"/>
      <c r="M1" s="244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</row>
    <row r="2" spans="1:26" ht="13.5" thickBot="1">
      <c r="A2" s="1"/>
      <c r="B2" s="1"/>
      <c r="C2" s="1"/>
      <c r="D2" s="245" t="s">
        <v>176</v>
      </c>
      <c r="E2" s="246"/>
      <c r="F2" s="246"/>
      <c r="G2" s="246"/>
      <c r="H2" s="247"/>
      <c r="I2" s="248" t="s">
        <v>155</v>
      </c>
      <c r="J2" s="153"/>
      <c r="K2" s="153"/>
      <c r="L2" s="153"/>
      <c r="M2" s="154"/>
      <c r="N2" s="95"/>
      <c r="O2" s="95"/>
      <c r="P2" s="95"/>
      <c r="Q2" s="95"/>
      <c r="R2" s="47"/>
      <c r="S2" s="135"/>
      <c r="T2" s="135"/>
      <c r="U2" s="135"/>
      <c r="V2" s="135"/>
      <c r="W2" s="17"/>
      <c r="X2" s="1"/>
      <c r="Y2" s="1"/>
      <c r="Z2" s="1"/>
    </row>
    <row r="3" spans="1:26" ht="13.5" thickBot="1">
      <c r="A3" s="1"/>
      <c r="B3" s="1"/>
      <c r="C3" s="1"/>
      <c r="D3" s="106" t="s">
        <v>123</v>
      </c>
      <c r="E3" s="106" t="s">
        <v>124</v>
      </c>
      <c r="F3" s="105" t="s">
        <v>125</v>
      </c>
      <c r="G3" s="105" t="s">
        <v>126</v>
      </c>
      <c r="H3" s="105" t="s">
        <v>127</v>
      </c>
      <c r="I3" s="50" t="s">
        <v>123</v>
      </c>
      <c r="J3" s="50" t="s">
        <v>124</v>
      </c>
      <c r="K3" s="51" t="s">
        <v>125</v>
      </c>
      <c r="L3" s="51" t="s">
        <v>126</v>
      </c>
      <c r="M3" s="52" t="s">
        <v>127</v>
      </c>
      <c r="N3" s="95"/>
      <c r="O3" s="95"/>
      <c r="P3" s="95"/>
      <c r="Q3" s="95"/>
      <c r="R3" s="48"/>
      <c r="S3" s="136"/>
      <c r="T3" s="136"/>
      <c r="U3" s="136"/>
      <c r="V3" s="136"/>
      <c r="W3" s="18"/>
      <c r="X3" s="1"/>
      <c r="Y3" s="1"/>
      <c r="Z3" s="1"/>
    </row>
    <row r="4" spans="1:26" ht="12.75">
      <c r="A4" s="1"/>
      <c r="B4" s="1"/>
      <c r="C4" s="1"/>
      <c r="D4" s="53" t="s">
        <v>156</v>
      </c>
      <c r="E4" s="54">
        <f>5.5-1-1</f>
        <v>3.5</v>
      </c>
      <c r="F4" s="55">
        <f>5.5-1-1</f>
        <v>3.5</v>
      </c>
      <c r="G4" s="56">
        <f>(E4+F4)/2</f>
        <v>3.5</v>
      </c>
      <c r="H4" s="57" t="s">
        <v>151</v>
      </c>
      <c r="I4" s="53" t="s">
        <v>132</v>
      </c>
      <c r="J4" s="54">
        <f>6-1-1-1</f>
        <v>3</v>
      </c>
      <c r="K4" s="55">
        <f>6-1-1-1</f>
        <v>3</v>
      </c>
      <c r="L4" s="56">
        <f>(J4+K4)/2</f>
        <v>3</v>
      </c>
      <c r="M4" s="57" t="s">
        <v>151</v>
      </c>
      <c r="N4" s="7"/>
      <c r="O4" s="6"/>
      <c r="P4" s="7"/>
      <c r="Q4" s="49"/>
      <c r="R4" s="8"/>
      <c r="S4" s="4"/>
      <c r="T4" s="8"/>
      <c r="U4" s="4"/>
      <c r="V4" s="8"/>
      <c r="W4" s="18"/>
      <c r="X4" s="1"/>
      <c r="Y4" s="1"/>
      <c r="Z4" s="1"/>
    </row>
    <row r="5" spans="1:26" ht="12.75">
      <c r="A5" s="1"/>
      <c r="B5" s="1"/>
      <c r="C5" s="1"/>
      <c r="D5" s="58" t="s">
        <v>157</v>
      </c>
      <c r="E5" s="59">
        <f>7-0.5</f>
        <v>6.5</v>
      </c>
      <c r="F5" s="21">
        <f>6-0.5</f>
        <v>5.5</v>
      </c>
      <c r="G5" s="60">
        <f>(E5+F5)/2</f>
        <v>6</v>
      </c>
      <c r="H5" s="61" t="s">
        <v>151</v>
      </c>
      <c r="I5" s="58" t="s">
        <v>133</v>
      </c>
      <c r="J5" s="59">
        <v>6</v>
      </c>
      <c r="K5" s="21">
        <v>6</v>
      </c>
      <c r="L5" s="60">
        <f>(J5+K5)/2</f>
        <v>6</v>
      </c>
      <c r="M5" s="61" t="s">
        <v>151</v>
      </c>
      <c r="N5" s="5"/>
      <c r="O5" s="13"/>
      <c r="P5" s="7"/>
      <c r="Q5" s="13"/>
      <c r="R5" s="8"/>
      <c r="S5" s="4"/>
      <c r="T5" s="24"/>
      <c r="U5" s="20"/>
      <c r="V5" s="8"/>
      <c r="W5" s="15"/>
      <c r="X5" s="1"/>
      <c r="Y5" s="1"/>
      <c r="Z5" s="1"/>
    </row>
    <row r="6" spans="1:26" ht="12.75">
      <c r="A6" s="1"/>
      <c r="B6" s="1"/>
      <c r="C6" s="1"/>
      <c r="D6" s="58" t="s">
        <v>158</v>
      </c>
      <c r="E6" s="59">
        <v>6</v>
      </c>
      <c r="F6" s="21">
        <v>6</v>
      </c>
      <c r="G6" s="60">
        <f aca="true" t="shared" si="0" ref="G6:G14">(E6+F6)/2</f>
        <v>6</v>
      </c>
      <c r="H6" s="61" t="s">
        <v>151</v>
      </c>
      <c r="I6" s="58" t="s">
        <v>134</v>
      </c>
      <c r="J6" s="59">
        <v>6</v>
      </c>
      <c r="K6" s="21">
        <v>6</v>
      </c>
      <c r="L6" s="60">
        <f aca="true" t="shared" si="1" ref="L6:L14">(J6+K6)/2</f>
        <v>6</v>
      </c>
      <c r="M6" s="61" t="s">
        <v>151</v>
      </c>
      <c r="N6" s="5"/>
      <c r="O6" s="13"/>
      <c r="P6" s="7"/>
      <c r="Q6" s="13"/>
      <c r="R6" s="25"/>
      <c r="S6" s="4"/>
      <c r="T6" s="24"/>
      <c r="U6" s="20"/>
      <c r="V6" s="25"/>
      <c r="W6" s="15"/>
      <c r="X6" s="1"/>
      <c r="Y6" s="1"/>
      <c r="Z6" s="1"/>
    </row>
    <row r="7" spans="1:26" ht="12.75">
      <c r="A7" s="1"/>
      <c r="B7" s="1"/>
      <c r="C7" s="1"/>
      <c r="D7" s="58" t="s">
        <v>159</v>
      </c>
      <c r="E7" s="59">
        <v>5</v>
      </c>
      <c r="F7" s="21">
        <v>6</v>
      </c>
      <c r="G7" s="60">
        <f t="shared" si="0"/>
        <v>5.5</v>
      </c>
      <c r="H7" s="61" t="s">
        <v>151</v>
      </c>
      <c r="I7" s="58" t="s">
        <v>147</v>
      </c>
      <c r="J7" s="59">
        <v>6.5</v>
      </c>
      <c r="K7" s="21">
        <v>6.5</v>
      </c>
      <c r="L7" s="60">
        <f t="shared" si="1"/>
        <v>6.5</v>
      </c>
      <c r="M7" s="61" t="s">
        <v>151</v>
      </c>
      <c r="N7" s="5"/>
      <c r="O7" s="13"/>
      <c r="P7" s="7"/>
      <c r="Q7" s="13"/>
      <c r="R7" s="25"/>
      <c r="S7" s="4"/>
      <c r="T7" s="96"/>
      <c r="U7" s="20"/>
      <c r="V7" s="25"/>
      <c r="W7" s="15"/>
      <c r="X7" s="1"/>
      <c r="Y7" s="1"/>
      <c r="Z7" s="1"/>
    </row>
    <row r="8" spans="1:26" ht="12.75">
      <c r="A8" s="1"/>
      <c r="B8" s="1"/>
      <c r="C8" s="1"/>
      <c r="D8" s="58" t="s">
        <v>160</v>
      </c>
      <c r="E8" s="59">
        <v>5.5</v>
      </c>
      <c r="F8" s="21">
        <v>6</v>
      </c>
      <c r="G8" s="60">
        <f t="shared" si="0"/>
        <v>5.75</v>
      </c>
      <c r="H8" s="61" t="s">
        <v>151</v>
      </c>
      <c r="I8" s="58" t="s">
        <v>136</v>
      </c>
      <c r="J8" s="59">
        <f>5.5-0.5</f>
        <v>5</v>
      </c>
      <c r="K8" s="21">
        <f>6-0.5</f>
        <v>5.5</v>
      </c>
      <c r="L8" s="60">
        <f t="shared" si="1"/>
        <v>5.25</v>
      </c>
      <c r="M8" s="61" t="s">
        <v>151</v>
      </c>
      <c r="N8" s="5"/>
      <c r="O8" s="13"/>
      <c r="P8" s="7"/>
      <c r="Q8" s="13"/>
      <c r="R8" s="25"/>
      <c r="S8" s="4"/>
      <c r="T8" s="24"/>
      <c r="U8" s="20"/>
      <c r="V8" s="25"/>
      <c r="W8" s="15"/>
      <c r="X8" s="1"/>
      <c r="Y8" s="1"/>
      <c r="Z8" s="1"/>
    </row>
    <row r="9" spans="1:26" ht="12.75">
      <c r="A9" s="1"/>
      <c r="B9" s="1"/>
      <c r="C9" s="1"/>
      <c r="D9" s="58" t="s">
        <v>161</v>
      </c>
      <c r="E9" s="59">
        <f>7+3</f>
        <v>10</v>
      </c>
      <c r="F9" s="21">
        <f>7.5+3</f>
        <v>10.5</v>
      </c>
      <c r="G9" s="60">
        <f t="shared" si="0"/>
        <v>10.25</v>
      </c>
      <c r="H9" s="61" t="s">
        <v>151</v>
      </c>
      <c r="I9" s="58" t="s">
        <v>137</v>
      </c>
      <c r="J9" s="59">
        <v>6.5</v>
      </c>
      <c r="K9" s="21">
        <v>6.5</v>
      </c>
      <c r="L9" s="60">
        <f t="shared" si="1"/>
        <v>6.5</v>
      </c>
      <c r="M9" s="61" t="s">
        <v>151</v>
      </c>
      <c r="N9" s="5"/>
      <c r="O9" s="13"/>
      <c r="P9" s="7"/>
      <c r="Q9" s="13"/>
      <c r="R9" s="8"/>
      <c r="S9" s="4"/>
      <c r="T9" s="24"/>
      <c r="U9" s="20"/>
      <c r="V9" s="8"/>
      <c r="W9" s="15"/>
      <c r="X9" s="1"/>
      <c r="Y9" s="1"/>
      <c r="Z9" s="1"/>
    </row>
    <row r="10" spans="1:26" ht="12.75">
      <c r="A10" s="1"/>
      <c r="B10" s="1"/>
      <c r="C10" s="1"/>
      <c r="D10" s="58" t="s">
        <v>162</v>
      </c>
      <c r="E10" s="59">
        <v>6</v>
      </c>
      <c r="F10" s="21">
        <v>7</v>
      </c>
      <c r="G10" s="60">
        <f t="shared" si="0"/>
        <v>6.5</v>
      </c>
      <c r="H10" s="61" t="s">
        <v>151</v>
      </c>
      <c r="I10" s="58" t="s">
        <v>138</v>
      </c>
      <c r="J10" s="59" t="s">
        <v>153</v>
      </c>
      <c r="K10" s="21" t="s">
        <v>153</v>
      </c>
      <c r="L10" s="60" t="s">
        <v>153</v>
      </c>
      <c r="M10" s="61" t="s">
        <v>151</v>
      </c>
      <c r="N10" s="5"/>
      <c r="O10" s="13"/>
      <c r="P10" s="7"/>
      <c r="Q10" s="13"/>
      <c r="R10" s="25"/>
      <c r="S10" s="4"/>
      <c r="T10" s="24"/>
      <c r="U10" s="20"/>
      <c r="V10" s="25"/>
      <c r="W10" s="15"/>
      <c r="X10" s="1"/>
      <c r="Y10" s="1"/>
      <c r="Z10" s="1"/>
    </row>
    <row r="11" spans="1:26" ht="12.75">
      <c r="A11" s="1"/>
      <c r="B11" s="1"/>
      <c r="C11" s="1"/>
      <c r="D11" s="58" t="s">
        <v>163</v>
      </c>
      <c r="E11" s="59" t="s">
        <v>164</v>
      </c>
      <c r="F11" s="21" t="s">
        <v>164</v>
      </c>
      <c r="G11" s="60" t="s">
        <v>164</v>
      </c>
      <c r="H11" s="61" t="s">
        <v>151</v>
      </c>
      <c r="I11" s="58" t="s">
        <v>139</v>
      </c>
      <c r="J11" s="59">
        <v>6.5</v>
      </c>
      <c r="K11" s="21">
        <v>6</v>
      </c>
      <c r="L11" s="60">
        <f t="shared" si="1"/>
        <v>6.25</v>
      </c>
      <c r="M11" s="61" t="s">
        <v>151</v>
      </c>
      <c r="N11" s="5"/>
      <c r="O11" s="13"/>
      <c r="P11" s="7"/>
      <c r="Q11" s="13"/>
      <c r="R11" s="8"/>
      <c r="S11" s="4"/>
      <c r="T11" s="24"/>
      <c r="U11" s="20"/>
      <c r="V11" s="8"/>
      <c r="W11" s="15"/>
      <c r="X11" s="1"/>
      <c r="Y11" s="1"/>
      <c r="Z11" s="1"/>
    </row>
    <row r="12" spans="1:26" ht="12.75">
      <c r="A12" s="1"/>
      <c r="B12" s="1"/>
      <c r="C12" s="1"/>
      <c r="D12" s="58" t="s">
        <v>165</v>
      </c>
      <c r="E12" s="59">
        <v>5.5</v>
      </c>
      <c r="F12" s="21">
        <v>6</v>
      </c>
      <c r="G12" s="60">
        <f t="shared" si="0"/>
        <v>5.75</v>
      </c>
      <c r="H12" s="61" t="s">
        <v>151</v>
      </c>
      <c r="I12" s="58" t="s">
        <v>140</v>
      </c>
      <c r="J12" s="59">
        <v>6</v>
      </c>
      <c r="K12" s="21">
        <v>6</v>
      </c>
      <c r="L12" s="60">
        <f t="shared" si="1"/>
        <v>6</v>
      </c>
      <c r="M12" s="61" t="s">
        <v>151</v>
      </c>
      <c r="N12" s="5"/>
      <c r="O12" s="13"/>
      <c r="P12" s="7"/>
      <c r="Q12" s="13"/>
      <c r="R12" s="8"/>
      <c r="S12" s="4"/>
      <c r="T12" s="24"/>
      <c r="U12" s="20"/>
      <c r="V12" s="8"/>
      <c r="W12" s="15"/>
      <c r="X12" s="1"/>
      <c r="Y12" s="1"/>
      <c r="Z12" s="1"/>
    </row>
    <row r="13" spans="1:26" ht="12.75">
      <c r="A13" s="1"/>
      <c r="B13" s="1"/>
      <c r="C13" s="1"/>
      <c r="D13" s="58" t="s">
        <v>166</v>
      </c>
      <c r="E13" s="59">
        <f>7+3</f>
        <v>10</v>
      </c>
      <c r="F13" s="21">
        <f>7+3</f>
        <v>10</v>
      </c>
      <c r="G13" s="60">
        <f t="shared" si="0"/>
        <v>10</v>
      </c>
      <c r="H13" s="62" t="s">
        <v>151</v>
      </c>
      <c r="I13" s="58" t="s">
        <v>141</v>
      </c>
      <c r="J13" s="59">
        <f>6.5+3</f>
        <v>9.5</v>
      </c>
      <c r="K13" s="21">
        <f>7+3</f>
        <v>10</v>
      </c>
      <c r="L13" s="60">
        <f t="shared" si="1"/>
        <v>9.75</v>
      </c>
      <c r="M13" s="62" t="s">
        <v>151</v>
      </c>
      <c r="N13" s="5"/>
      <c r="O13" s="13"/>
      <c r="P13" s="7"/>
      <c r="Q13" s="13"/>
      <c r="R13" s="97"/>
      <c r="S13" s="4"/>
      <c r="T13" s="24"/>
      <c r="U13" s="20"/>
      <c r="V13" s="97"/>
      <c r="W13" s="15"/>
      <c r="X13" s="1"/>
      <c r="Y13" s="1"/>
      <c r="Z13" s="1"/>
    </row>
    <row r="14" spans="1:26" ht="13.5" thickBot="1">
      <c r="A14" s="1"/>
      <c r="B14" s="1"/>
      <c r="C14" s="1"/>
      <c r="D14" s="63" t="s">
        <v>167</v>
      </c>
      <c r="E14" s="64">
        <f>7+3</f>
        <v>10</v>
      </c>
      <c r="F14" s="65">
        <f>7+3</f>
        <v>10</v>
      </c>
      <c r="G14" s="66">
        <f t="shared" si="0"/>
        <v>10</v>
      </c>
      <c r="H14" s="67" t="s">
        <v>151</v>
      </c>
      <c r="I14" s="63" t="s">
        <v>142</v>
      </c>
      <c r="J14" s="64">
        <v>6.5</v>
      </c>
      <c r="K14" s="65">
        <v>6.5</v>
      </c>
      <c r="L14" s="66">
        <f t="shared" si="1"/>
        <v>6.5</v>
      </c>
      <c r="M14" s="67" t="s">
        <v>151</v>
      </c>
      <c r="N14" s="5"/>
      <c r="O14" s="13"/>
      <c r="P14" s="7"/>
      <c r="Q14" s="13"/>
      <c r="R14" s="8"/>
      <c r="S14" s="4"/>
      <c r="T14" s="24"/>
      <c r="U14" s="20"/>
      <c r="V14" s="8"/>
      <c r="W14" s="15"/>
      <c r="X14" s="1"/>
      <c r="Y14" s="1"/>
      <c r="Z14" s="1"/>
    </row>
    <row r="15" spans="1:26" ht="13.5" thickBot="1">
      <c r="A15" s="1"/>
      <c r="B15" s="1"/>
      <c r="C15" s="1"/>
      <c r="D15" s="68"/>
      <c r="E15" s="69"/>
      <c r="F15" s="70"/>
      <c r="G15" s="6"/>
      <c r="H15" s="12"/>
      <c r="I15" s="68"/>
      <c r="J15" s="69"/>
      <c r="K15" s="70"/>
      <c r="L15" s="6"/>
      <c r="M15" s="12"/>
      <c r="N15" s="5"/>
      <c r="O15" s="13"/>
      <c r="P15" s="7"/>
      <c r="Q15" s="13"/>
      <c r="R15" s="8"/>
      <c r="S15" s="4"/>
      <c r="T15" s="24"/>
      <c r="U15" s="20"/>
      <c r="V15" s="8"/>
      <c r="W15" s="15"/>
      <c r="X15" s="1"/>
      <c r="Y15" s="1"/>
      <c r="Z15" s="1"/>
    </row>
    <row r="16" spans="1:26" ht="12.75">
      <c r="A16" s="1"/>
      <c r="B16" s="1"/>
      <c r="C16" s="1"/>
      <c r="D16" s="71" t="s">
        <v>168</v>
      </c>
      <c r="E16" s="72" t="s">
        <v>152</v>
      </c>
      <c r="F16" s="73" t="s">
        <v>152</v>
      </c>
      <c r="G16" s="74" t="s">
        <v>152</v>
      </c>
      <c r="H16" s="75" t="s">
        <v>151</v>
      </c>
      <c r="I16" s="71" t="s">
        <v>143</v>
      </c>
      <c r="J16" s="72" t="s">
        <v>152</v>
      </c>
      <c r="K16" s="73" t="s">
        <v>152</v>
      </c>
      <c r="L16" s="74" t="s">
        <v>152</v>
      </c>
      <c r="M16" s="75" t="s">
        <v>151</v>
      </c>
      <c r="N16" s="5"/>
      <c r="O16" s="13"/>
      <c r="P16" s="6"/>
      <c r="Q16" s="13"/>
      <c r="R16" s="49"/>
      <c r="S16" s="10"/>
      <c r="T16" s="6"/>
      <c r="U16" s="22"/>
      <c r="V16" s="49"/>
      <c r="W16" s="15"/>
      <c r="X16" s="1"/>
      <c r="Y16" s="1"/>
      <c r="Z16" s="1"/>
    </row>
    <row r="17" spans="1:26" ht="12.75">
      <c r="A17" s="1"/>
      <c r="B17" s="1"/>
      <c r="C17" s="1"/>
      <c r="D17" s="76" t="s">
        <v>169</v>
      </c>
      <c r="E17" s="77" t="s">
        <v>152</v>
      </c>
      <c r="F17" s="23" t="s">
        <v>152</v>
      </c>
      <c r="G17" s="78" t="s">
        <v>152</v>
      </c>
      <c r="H17" s="79" t="s">
        <v>151</v>
      </c>
      <c r="I17" s="76" t="s">
        <v>144</v>
      </c>
      <c r="J17" s="77" t="s">
        <v>152</v>
      </c>
      <c r="K17" s="23" t="s">
        <v>152</v>
      </c>
      <c r="L17" s="78" t="s">
        <v>152</v>
      </c>
      <c r="M17" s="79" t="s">
        <v>151</v>
      </c>
      <c r="N17" s="5"/>
      <c r="O17" s="13"/>
      <c r="P17" s="7"/>
      <c r="Q17" s="13"/>
      <c r="R17" s="49"/>
      <c r="S17" s="10"/>
      <c r="T17" s="6"/>
      <c r="U17" s="22"/>
      <c r="V17" s="49"/>
      <c r="W17" s="15"/>
      <c r="X17" s="1"/>
      <c r="Y17" s="1"/>
      <c r="Z17" s="1"/>
    </row>
    <row r="18" spans="1:26" ht="12.75">
      <c r="A18" s="1"/>
      <c r="B18" s="1"/>
      <c r="C18" s="1"/>
      <c r="D18" s="76" t="s">
        <v>170</v>
      </c>
      <c r="E18" s="77" t="s">
        <v>154</v>
      </c>
      <c r="F18" s="23" t="s">
        <v>154</v>
      </c>
      <c r="G18" s="78" t="s">
        <v>154</v>
      </c>
      <c r="H18" s="79" t="s">
        <v>151</v>
      </c>
      <c r="I18" s="58" t="s">
        <v>145</v>
      </c>
      <c r="J18" s="59">
        <f>6-0.5</f>
        <v>5.5</v>
      </c>
      <c r="K18" s="21">
        <f>5.5-0.5</f>
        <v>5</v>
      </c>
      <c r="L18" s="60">
        <f>(J18+K18)/2</f>
        <v>5.25</v>
      </c>
      <c r="M18" s="80" t="s">
        <v>151</v>
      </c>
      <c r="N18" s="5"/>
      <c r="O18" s="13"/>
      <c r="P18" s="7"/>
      <c r="Q18" s="13"/>
      <c r="R18" s="49"/>
      <c r="S18" s="10"/>
      <c r="T18" s="6"/>
      <c r="U18" s="22"/>
      <c r="V18" s="49"/>
      <c r="W18" s="15"/>
      <c r="X18" s="1"/>
      <c r="Y18" s="1"/>
      <c r="Z18" s="1"/>
    </row>
    <row r="19" spans="1:26" ht="12.75">
      <c r="A19" s="1"/>
      <c r="B19" s="1"/>
      <c r="C19" s="1"/>
      <c r="D19" s="76" t="s">
        <v>171</v>
      </c>
      <c r="E19" s="77" t="s">
        <v>152</v>
      </c>
      <c r="F19" s="23" t="s">
        <v>152</v>
      </c>
      <c r="G19" s="78" t="s">
        <v>152</v>
      </c>
      <c r="H19" s="79" t="s">
        <v>151</v>
      </c>
      <c r="I19" s="76" t="s">
        <v>146</v>
      </c>
      <c r="J19" s="77">
        <f>7-0.5</f>
        <v>6.5</v>
      </c>
      <c r="K19" s="23">
        <f>7-0.5</f>
        <v>6.5</v>
      </c>
      <c r="L19" s="78">
        <f>(J19+K19)/2</f>
        <v>6.5</v>
      </c>
      <c r="M19" s="79" t="s">
        <v>151</v>
      </c>
      <c r="N19" s="5"/>
      <c r="O19" s="13"/>
      <c r="P19" s="7"/>
      <c r="Q19" s="13"/>
      <c r="R19" s="98"/>
      <c r="S19" s="10"/>
      <c r="T19" s="6"/>
      <c r="U19" s="22"/>
      <c r="V19" s="98"/>
      <c r="W19" s="15"/>
      <c r="X19" s="1"/>
      <c r="Y19" s="1"/>
      <c r="Z19" s="1"/>
    </row>
    <row r="20" spans="1:26" ht="12.75">
      <c r="A20" s="1"/>
      <c r="B20" s="1"/>
      <c r="C20" s="1"/>
      <c r="D20" s="58" t="s">
        <v>172</v>
      </c>
      <c r="E20" s="59">
        <v>6</v>
      </c>
      <c r="F20" s="21">
        <v>5.5</v>
      </c>
      <c r="G20" s="60">
        <f>(E20+F20)/2</f>
        <v>5.75</v>
      </c>
      <c r="H20" s="80" t="s">
        <v>151</v>
      </c>
      <c r="I20" s="76" t="s">
        <v>135</v>
      </c>
      <c r="J20" s="77">
        <v>5.5</v>
      </c>
      <c r="K20" s="23">
        <v>5.5</v>
      </c>
      <c r="L20" s="78">
        <f>(J20+K20)/2</f>
        <v>5.5</v>
      </c>
      <c r="M20" s="79" t="s">
        <v>151</v>
      </c>
      <c r="N20" s="5"/>
      <c r="O20" s="6"/>
      <c r="P20" s="7"/>
      <c r="Q20" s="13"/>
      <c r="R20" s="49"/>
      <c r="S20" s="10"/>
      <c r="T20" s="6"/>
      <c r="U20" s="22"/>
      <c r="V20" s="49"/>
      <c r="W20" s="15"/>
      <c r="X20" s="1"/>
      <c r="Y20" s="1"/>
      <c r="Z20" s="1"/>
    </row>
    <row r="21" spans="1:26" ht="12.75">
      <c r="A21" s="1"/>
      <c r="B21" s="1"/>
      <c r="C21" s="1"/>
      <c r="D21" s="76" t="s">
        <v>173</v>
      </c>
      <c r="E21" s="77">
        <v>5.5</v>
      </c>
      <c r="F21" s="23">
        <v>6</v>
      </c>
      <c r="G21" s="78">
        <f>(E21+F21)/2</f>
        <v>5.75</v>
      </c>
      <c r="H21" s="79" t="s">
        <v>151</v>
      </c>
      <c r="I21" s="76" t="s">
        <v>148</v>
      </c>
      <c r="J21" s="77">
        <v>5</v>
      </c>
      <c r="K21" s="23">
        <v>5</v>
      </c>
      <c r="L21" s="78">
        <f>(J21+K21)/2</f>
        <v>5</v>
      </c>
      <c r="M21" s="79" t="s">
        <v>151</v>
      </c>
      <c r="N21" s="5"/>
      <c r="O21" s="6"/>
      <c r="P21" s="7"/>
      <c r="Q21" s="13"/>
      <c r="R21" s="49"/>
      <c r="S21" s="10"/>
      <c r="T21" s="6"/>
      <c r="U21" s="22"/>
      <c r="V21" s="49"/>
      <c r="W21" s="15"/>
      <c r="X21" s="1"/>
      <c r="Y21" s="1"/>
      <c r="Z21" s="1"/>
    </row>
    <row r="22" spans="1:26" ht="13.5" thickBot="1">
      <c r="A22" s="1"/>
      <c r="B22" s="1"/>
      <c r="C22" s="1"/>
      <c r="D22" s="81" t="s">
        <v>174</v>
      </c>
      <c r="E22" s="82">
        <v>6</v>
      </c>
      <c r="F22" s="83">
        <v>6</v>
      </c>
      <c r="G22" s="78">
        <f>(E22+F22)/2</f>
        <v>6</v>
      </c>
      <c r="H22" s="79" t="s">
        <v>151</v>
      </c>
      <c r="I22" s="81" t="s">
        <v>149</v>
      </c>
      <c r="J22" s="82" t="s">
        <v>154</v>
      </c>
      <c r="K22" s="83" t="s">
        <v>154</v>
      </c>
      <c r="L22" s="78" t="s">
        <v>154</v>
      </c>
      <c r="M22" s="79" t="s">
        <v>151</v>
      </c>
      <c r="N22" s="5"/>
      <c r="O22" s="6"/>
      <c r="P22" s="7"/>
      <c r="Q22" s="13"/>
      <c r="R22" s="49"/>
      <c r="S22" s="10"/>
      <c r="T22" s="6"/>
      <c r="U22" s="22"/>
      <c r="V22" s="49"/>
      <c r="W22" s="15"/>
      <c r="X22" s="1"/>
      <c r="Y22" s="1"/>
      <c r="Z22" s="1"/>
    </row>
    <row r="23" spans="1:26" ht="13.5" thickBot="1">
      <c r="A23" s="1"/>
      <c r="B23" s="1"/>
      <c r="C23" s="1"/>
      <c r="D23" s="63" t="s">
        <v>175</v>
      </c>
      <c r="E23" s="64">
        <v>0.5</v>
      </c>
      <c r="F23" s="65">
        <v>0</v>
      </c>
      <c r="G23" s="84">
        <f>(E23+F23)/2</f>
        <v>0.25</v>
      </c>
      <c r="H23" s="85" t="s">
        <v>151</v>
      </c>
      <c r="I23" s="63" t="s">
        <v>150</v>
      </c>
      <c r="J23" s="64">
        <v>0</v>
      </c>
      <c r="K23" s="65">
        <v>-1</v>
      </c>
      <c r="L23" s="84">
        <f>(J23+K23)/2</f>
        <v>-0.5</v>
      </c>
      <c r="M23" s="85" t="s">
        <v>151</v>
      </c>
      <c r="N23" s="5"/>
      <c r="O23" s="6"/>
      <c r="P23" s="7"/>
      <c r="Q23" s="6"/>
      <c r="R23" s="49"/>
      <c r="S23" s="10"/>
      <c r="T23" s="6"/>
      <c r="U23" s="22"/>
      <c r="V23" s="49"/>
      <c r="W23" s="15"/>
      <c r="X23" s="1"/>
      <c r="Y23" s="1"/>
      <c r="Z23" s="1"/>
    </row>
    <row r="24" spans="1:26" ht="12.75">
      <c r="A24" s="1"/>
      <c r="B24" s="1"/>
      <c r="C24" s="1"/>
      <c r="D24" s="86"/>
      <c r="E24" s="19"/>
      <c r="F24" s="87"/>
      <c r="G24" s="19"/>
      <c r="H24" s="14"/>
      <c r="I24" s="86"/>
      <c r="J24" s="19"/>
      <c r="K24" s="87"/>
      <c r="L24" s="19"/>
      <c r="M24" s="14"/>
      <c r="N24" s="7"/>
      <c r="O24" s="6"/>
      <c r="P24" s="7"/>
      <c r="Q24" s="6"/>
      <c r="R24" s="6"/>
      <c r="S24" s="7"/>
      <c r="T24" s="6"/>
      <c r="U24" s="7"/>
      <c r="V24" s="6"/>
      <c r="W24" s="15"/>
      <c r="X24" s="1"/>
      <c r="Y24" s="1"/>
      <c r="Z24" s="1"/>
    </row>
    <row r="25" spans="1:26" ht="12.75">
      <c r="A25" s="1"/>
      <c r="B25" s="1"/>
      <c r="C25" s="1"/>
      <c r="D25" s="88"/>
      <c r="E25" s="115">
        <f>E4+E5+E6+E7+E8+E9+E10+E20+E12+E13+E14+E23</f>
        <v>74.5</v>
      </c>
      <c r="F25" s="114">
        <f>F4+F5+F6+F7+F8+F9+F10+F20+F12+F13+F14+F23</f>
        <v>76</v>
      </c>
      <c r="G25" s="113">
        <f>G4+G5+G6+G7+G8+G9+G10+G20+G12+G13+G14+G23</f>
        <v>75.25</v>
      </c>
      <c r="H25" s="112" t="s">
        <v>151</v>
      </c>
      <c r="I25" s="89"/>
      <c r="J25" s="90">
        <f>J4+J5+J6+J7+J8+J9+J18+J11+J12+J13+J14+J23</f>
        <v>67</v>
      </c>
      <c r="K25" s="90">
        <f>K4+K5+K6+K7+K8+K9+K18+K11+K12+K13+K14+K23</f>
        <v>66</v>
      </c>
      <c r="L25" s="104">
        <f>L4+L5+L6+L7+L8+L9+L18+L11+L12+L13+L14+L23</f>
        <v>66.5</v>
      </c>
      <c r="M25" s="91" t="s">
        <v>151</v>
      </c>
      <c r="N25" s="7"/>
      <c r="O25" s="99"/>
      <c r="P25" s="7"/>
      <c r="Q25" s="99"/>
      <c r="R25" s="100"/>
      <c r="S25" s="4"/>
      <c r="T25" s="101"/>
      <c r="U25" s="4"/>
      <c r="V25" s="100"/>
      <c r="W25" s="18"/>
      <c r="X25" s="1"/>
      <c r="Y25" s="1"/>
      <c r="Z25" s="1"/>
    </row>
    <row r="26" spans="1:26" ht="13.5" thickBot="1">
      <c r="A26" s="1"/>
      <c r="B26" s="1"/>
      <c r="C26" s="1"/>
      <c r="D26" s="2"/>
      <c r="E26" s="8"/>
      <c r="F26" s="8"/>
      <c r="G26" s="92"/>
      <c r="H26" s="3"/>
      <c r="I26" s="2"/>
      <c r="J26" s="8"/>
      <c r="K26" s="8"/>
      <c r="L26" s="92"/>
      <c r="M26" s="3"/>
      <c r="N26" s="7"/>
      <c r="O26" s="6"/>
      <c r="P26" s="7"/>
      <c r="Q26" s="6"/>
      <c r="R26" s="8"/>
      <c r="S26" s="4"/>
      <c r="T26" s="8"/>
      <c r="U26" s="4"/>
      <c r="V26" s="8"/>
      <c r="W26" s="15"/>
      <c r="X26" s="1"/>
      <c r="Y26" s="1"/>
      <c r="Z26" s="1"/>
    </row>
    <row r="27" spans="1:26" ht="18.75" thickBot="1">
      <c r="A27" s="1"/>
      <c r="B27" s="1"/>
      <c r="C27" s="1"/>
      <c r="D27" s="107"/>
      <c r="E27" s="108"/>
      <c r="F27" s="109"/>
      <c r="G27" s="110">
        <v>2</v>
      </c>
      <c r="H27" s="111" t="s">
        <v>151</v>
      </c>
      <c r="I27" s="9"/>
      <c r="J27" s="26"/>
      <c r="K27" s="11"/>
      <c r="L27" s="93">
        <v>1</v>
      </c>
      <c r="M27" s="94" t="s">
        <v>151</v>
      </c>
      <c r="N27" s="7"/>
      <c r="O27" s="6"/>
      <c r="P27" s="7"/>
      <c r="Q27" s="102"/>
      <c r="R27" s="25"/>
      <c r="S27" s="4"/>
      <c r="T27" s="25"/>
      <c r="U27" s="4"/>
      <c r="V27" s="25"/>
      <c r="W27" s="16"/>
      <c r="X27" s="1"/>
      <c r="Y27" s="1"/>
      <c r="Z27" s="1"/>
    </row>
    <row r="28" spans="1:26" ht="15.75" thickBot="1">
      <c r="A28" s="1"/>
      <c r="B28" s="1"/>
      <c r="C28" s="1"/>
      <c r="D28" s="133" t="s">
        <v>128</v>
      </c>
      <c r="E28" s="134"/>
      <c r="F28" s="134"/>
      <c r="G28" s="243"/>
      <c r="H28" s="243"/>
      <c r="I28" s="134"/>
      <c r="J28" s="134"/>
      <c r="K28" s="134"/>
      <c r="L28" s="243"/>
      <c r="M28" s="244"/>
      <c r="N28" s="22"/>
      <c r="O28" s="22"/>
      <c r="P28" s="22"/>
      <c r="Q28" s="22"/>
      <c r="R28" s="22"/>
      <c r="S28" s="22"/>
      <c r="T28" s="22"/>
      <c r="U28" s="22"/>
      <c r="V28" s="22"/>
      <c r="W28" s="16"/>
      <c r="X28" s="1"/>
      <c r="Y28" s="1"/>
      <c r="Z28" s="1"/>
    </row>
    <row r="29" spans="1:26" ht="15.75" thickBot="1">
      <c r="A29" s="1"/>
      <c r="B29" s="1"/>
      <c r="C29" s="1"/>
      <c r="D29" s="137" t="s">
        <v>177</v>
      </c>
      <c r="E29" s="130"/>
      <c r="F29" s="130"/>
      <c r="G29" s="130"/>
      <c r="H29" s="130"/>
      <c r="I29" s="130"/>
      <c r="J29" s="130"/>
      <c r="K29" s="130"/>
      <c r="L29" s="130"/>
      <c r="M29" s="131"/>
      <c r="N29" s="22"/>
      <c r="O29" s="22"/>
      <c r="P29" s="22"/>
      <c r="Q29" s="22"/>
      <c r="R29" s="22"/>
      <c r="S29" s="22"/>
      <c r="T29" s="22"/>
      <c r="U29" s="22"/>
      <c r="V29" s="22"/>
      <c r="W29" s="16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03"/>
      <c r="O30" s="103"/>
      <c r="P30" s="103"/>
      <c r="Q30" s="103"/>
      <c r="R30" s="103"/>
      <c r="S30" s="103"/>
      <c r="T30" s="103"/>
      <c r="U30" s="103"/>
      <c r="V30" s="103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8">
    <mergeCell ref="S2:V2"/>
    <mergeCell ref="S3:T3"/>
    <mergeCell ref="U3:V3"/>
    <mergeCell ref="D29:M29"/>
    <mergeCell ref="D1:M1"/>
    <mergeCell ref="D2:H2"/>
    <mergeCell ref="I2:M2"/>
    <mergeCell ref="D28:M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B1" sqref="B1:R1"/>
    </sheetView>
  </sheetViews>
  <sheetFormatPr defaultColWidth="9.140625" defaultRowHeight="12.75"/>
  <cols>
    <col min="2" max="2" width="5.7109375" style="0" customWidth="1"/>
    <col min="3" max="4" width="11.7109375" style="0" customWidth="1"/>
    <col min="5" max="5" width="4.7109375" style="0" customWidth="1"/>
    <col min="6" max="6" width="5.7109375" style="0" customWidth="1"/>
    <col min="7" max="7" width="0.85546875" style="0" customWidth="1"/>
    <col min="8" max="8" width="5.7109375" style="0" customWidth="1"/>
    <col min="9" max="10" width="11.7109375" style="0" customWidth="1"/>
    <col min="11" max="11" width="4.7109375" style="0" customWidth="1"/>
    <col min="12" max="12" width="5.7109375" style="0" customWidth="1"/>
    <col min="13" max="13" width="0.85546875" style="0" customWidth="1"/>
    <col min="14" max="14" width="5.7109375" style="0" customWidth="1"/>
    <col min="15" max="16" width="11.7109375" style="0" customWidth="1"/>
    <col min="17" max="17" width="4.7109375" style="0" customWidth="1"/>
    <col min="18" max="18" width="5.7109375" style="0" customWidth="1"/>
  </cols>
  <sheetData>
    <row r="1" spans="1:26" ht="21" thickBot="1">
      <c r="A1" s="45"/>
      <c r="B1" s="254" t="s">
        <v>130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6"/>
      <c r="S1" s="45"/>
      <c r="T1" s="45"/>
      <c r="U1" s="45"/>
      <c r="V1" s="45"/>
      <c r="W1" s="45"/>
      <c r="X1" s="45"/>
      <c r="Y1" s="45"/>
      <c r="Z1" s="45"/>
    </row>
    <row r="2" spans="1:26" ht="16.5" thickBot="1">
      <c r="A2" s="45"/>
      <c r="B2" s="28" t="s">
        <v>3</v>
      </c>
      <c r="C2" s="132" t="s">
        <v>0</v>
      </c>
      <c r="D2" s="249"/>
      <c r="E2" s="28" t="s">
        <v>1</v>
      </c>
      <c r="F2" s="28" t="s">
        <v>2</v>
      </c>
      <c r="G2" s="44"/>
      <c r="H2" s="28" t="s">
        <v>3</v>
      </c>
      <c r="I2" s="132" t="s">
        <v>0</v>
      </c>
      <c r="J2" s="249"/>
      <c r="K2" s="28" t="s">
        <v>1</v>
      </c>
      <c r="L2" s="27" t="s">
        <v>2</v>
      </c>
      <c r="M2" s="44"/>
      <c r="N2" s="46" t="s">
        <v>3</v>
      </c>
      <c r="O2" s="132" t="s">
        <v>0</v>
      </c>
      <c r="P2" s="249"/>
      <c r="Q2" s="28" t="s">
        <v>1</v>
      </c>
      <c r="R2" s="28" t="s">
        <v>2</v>
      </c>
      <c r="S2" s="45"/>
      <c r="T2" s="45"/>
      <c r="U2" s="45"/>
      <c r="V2" s="45"/>
      <c r="W2" s="45"/>
      <c r="X2" s="45"/>
      <c r="Y2" s="45"/>
      <c r="Z2" s="45"/>
    </row>
    <row r="3" spans="1:26" ht="15.75">
      <c r="A3" s="45"/>
      <c r="B3" s="164" t="s">
        <v>4</v>
      </c>
      <c r="C3" s="250" t="s">
        <v>178</v>
      </c>
      <c r="D3" s="251"/>
      <c r="E3" s="179">
        <v>32</v>
      </c>
      <c r="F3" s="165">
        <v>24</v>
      </c>
      <c r="G3" s="147"/>
      <c r="H3" s="222" t="s">
        <v>54</v>
      </c>
      <c r="I3" s="294" t="s">
        <v>248</v>
      </c>
      <c r="J3" s="295"/>
      <c r="K3" s="224">
        <v>23</v>
      </c>
      <c r="L3" s="223">
        <v>4</v>
      </c>
      <c r="M3" s="148"/>
      <c r="N3" s="222" t="s">
        <v>104</v>
      </c>
      <c r="O3" s="295" t="s">
        <v>298</v>
      </c>
      <c r="P3" s="295"/>
      <c r="Q3" s="221">
        <v>8</v>
      </c>
      <c r="R3" s="220">
        <v>1</v>
      </c>
      <c r="S3" s="45"/>
      <c r="T3" s="45"/>
      <c r="U3" s="45"/>
      <c r="V3" s="45"/>
      <c r="W3" s="45"/>
      <c r="X3" s="45"/>
      <c r="Y3" s="45"/>
      <c r="Z3" s="45"/>
    </row>
    <row r="4" spans="1:26" ht="15.75">
      <c r="A4" s="45"/>
      <c r="B4" s="145" t="s">
        <v>5</v>
      </c>
      <c r="C4" s="252" t="s">
        <v>179</v>
      </c>
      <c r="D4" s="253"/>
      <c r="E4" s="180">
        <v>24</v>
      </c>
      <c r="F4" s="146">
        <v>16</v>
      </c>
      <c r="G4" s="149"/>
      <c r="H4" s="204" t="s">
        <v>55</v>
      </c>
      <c r="I4" s="296" t="s">
        <v>249</v>
      </c>
      <c r="J4" s="289"/>
      <c r="K4" s="205">
        <v>25</v>
      </c>
      <c r="L4" s="36">
        <v>4</v>
      </c>
      <c r="M4" s="151"/>
      <c r="N4" s="238" t="s">
        <v>105</v>
      </c>
      <c r="O4" s="281" t="s">
        <v>299</v>
      </c>
      <c r="P4" s="281"/>
      <c r="Q4" s="239">
        <v>9</v>
      </c>
      <c r="R4" s="39">
        <v>1</v>
      </c>
      <c r="S4" s="45"/>
      <c r="T4" s="45"/>
      <c r="U4" s="45"/>
      <c r="V4" s="45"/>
      <c r="W4" s="45"/>
      <c r="X4" s="45"/>
      <c r="Y4" s="45"/>
      <c r="Z4" s="45"/>
    </row>
    <row r="5" spans="1:26" ht="15.75">
      <c r="A5" s="45"/>
      <c r="B5" s="183" t="s">
        <v>6</v>
      </c>
      <c r="C5" s="257" t="s">
        <v>180</v>
      </c>
      <c r="D5" s="257"/>
      <c r="E5" s="184">
        <v>26</v>
      </c>
      <c r="F5" s="185">
        <v>16</v>
      </c>
      <c r="G5" s="149"/>
      <c r="H5" s="204" t="s">
        <v>56</v>
      </c>
      <c r="I5" s="296" t="s">
        <v>250</v>
      </c>
      <c r="J5" s="289"/>
      <c r="K5" s="205">
        <v>26</v>
      </c>
      <c r="L5" s="36">
        <v>4</v>
      </c>
      <c r="M5" s="151"/>
      <c r="N5" s="187" t="s">
        <v>106</v>
      </c>
      <c r="O5" s="258" t="s">
        <v>300</v>
      </c>
      <c r="P5" s="258"/>
      <c r="Q5" s="186">
        <v>9</v>
      </c>
      <c r="R5" s="35">
        <v>1</v>
      </c>
      <c r="S5" s="45"/>
      <c r="T5" s="45"/>
      <c r="U5" s="45"/>
      <c r="V5" s="45"/>
      <c r="W5" s="45"/>
      <c r="X5" s="45"/>
      <c r="Y5" s="45"/>
      <c r="Z5" s="45"/>
    </row>
    <row r="6" spans="1:26" ht="15">
      <c r="A6" s="45"/>
      <c r="B6" s="187" t="s">
        <v>7</v>
      </c>
      <c r="C6" s="258" t="s">
        <v>181</v>
      </c>
      <c r="D6" s="258"/>
      <c r="E6" s="186">
        <v>27</v>
      </c>
      <c r="F6" s="31">
        <v>16</v>
      </c>
      <c r="G6" s="155"/>
      <c r="H6" s="190" t="s">
        <v>57</v>
      </c>
      <c r="I6" s="303" t="s">
        <v>251</v>
      </c>
      <c r="J6" s="283"/>
      <c r="K6" s="191">
        <v>28</v>
      </c>
      <c r="L6" s="193">
        <v>4</v>
      </c>
      <c r="M6" s="151"/>
      <c r="N6" s="198" t="s">
        <v>107</v>
      </c>
      <c r="O6" s="282" t="s">
        <v>301</v>
      </c>
      <c r="P6" s="282"/>
      <c r="Q6" s="202">
        <v>9</v>
      </c>
      <c r="R6" s="30">
        <v>1</v>
      </c>
      <c r="S6" s="45"/>
      <c r="T6" s="45"/>
      <c r="U6" s="45"/>
      <c r="V6" s="45"/>
      <c r="W6" s="45"/>
      <c r="X6" s="45"/>
      <c r="Y6" s="45"/>
      <c r="Z6" s="45"/>
    </row>
    <row r="7" spans="1:26" ht="15">
      <c r="A7" s="45"/>
      <c r="B7" s="166" t="s">
        <v>8</v>
      </c>
      <c r="C7" s="259" t="s">
        <v>182</v>
      </c>
      <c r="D7" s="260"/>
      <c r="E7" s="178">
        <v>31</v>
      </c>
      <c r="F7" s="167">
        <v>15</v>
      </c>
      <c r="G7" s="155"/>
      <c r="H7" s="150" t="s">
        <v>58</v>
      </c>
      <c r="I7" s="304" t="s">
        <v>252</v>
      </c>
      <c r="J7" s="267"/>
      <c r="K7" s="173">
        <v>29</v>
      </c>
      <c r="L7" s="143">
        <v>4</v>
      </c>
      <c r="M7" s="151"/>
      <c r="N7" s="198" t="s">
        <v>108</v>
      </c>
      <c r="O7" s="282" t="s">
        <v>302</v>
      </c>
      <c r="P7" s="282"/>
      <c r="Q7" s="199">
        <v>9</v>
      </c>
      <c r="R7" s="30">
        <v>1</v>
      </c>
      <c r="S7" s="45"/>
      <c r="T7" s="45"/>
      <c r="U7" s="45"/>
      <c r="V7" s="45"/>
      <c r="W7" s="45"/>
      <c r="X7" s="45"/>
      <c r="Y7" s="45"/>
      <c r="Z7" s="45"/>
    </row>
    <row r="8" spans="1:26" ht="15">
      <c r="A8" s="45"/>
      <c r="B8" s="166" t="s">
        <v>9</v>
      </c>
      <c r="C8" s="261" t="s">
        <v>183</v>
      </c>
      <c r="D8" s="261"/>
      <c r="E8" s="181">
        <v>34</v>
      </c>
      <c r="F8" s="168">
        <v>15</v>
      </c>
      <c r="G8" s="156"/>
      <c r="H8" s="198" t="s">
        <v>59</v>
      </c>
      <c r="I8" s="305" t="s">
        <v>253</v>
      </c>
      <c r="J8" s="282"/>
      <c r="K8" s="199">
        <v>29</v>
      </c>
      <c r="L8" s="30">
        <v>4</v>
      </c>
      <c r="M8" s="151"/>
      <c r="N8" s="204" t="s">
        <v>109</v>
      </c>
      <c r="O8" s="289" t="s">
        <v>303</v>
      </c>
      <c r="P8" s="289"/>
      <c r="Q8" s="205">
        <v>9</v>
      </c>
      <c r="R8" s="42">
        <v>1</v>
      </c>
      <c r="S8" s="45"/>
      <c r="T8" s="45"/>
      <c r="U8" s="45"/>
      <c r="V8" s="45"/>
      <c r="W8" s="45"/>
      <c r="X8" s="45"/>
      <c r="Y8" s="45"/>
      <c r="Z8" s="45"/>
    </row>
    <row r="9" spans="1:26" ht="15">
      <c r="A9" s="45"/>
      <c r="B9" s="208" t="s">
        <v>10</v>
      </c>
      <c r="C9" s="262" t="s">
        <v>184</v>
      </c>
      <c r="D9" s="262"/>
      <c r="E9" s="207">
        <v>24</v>
      </c>
      <c r="F9" s="38">
        <v>14</v>
      </c>
      <c r="G9" s="155"/>
      <c r="H9" s="213" t="s">
        <v>60</v>
      </c>
      <c r="I9" s="300" t="s">
        <v>254</v>
      </c>
      <c r="J9" s="284"/>
      <c r="K9" s="226">
        <v>36</v>
      </c>
      <c r="L9" s="227">
        <v>4</v>
      </c>
      <c r="M9" s="157"/>
      <c r="N9" s="198" t="s">
        <v>110</v>
      </c>
      <c r="O9" s="282" t="s">
        <v>304</v>
      </c>
      <c r="P9" s="282"/>
      <c r="Q9" s="199">
        <v>10</v>
      </c>
      <c r="R9" s="30">
        <v>1</v>
      </c>
      <c r="S9" s="45"/>
      <c r="T9" s="45"/>
      <c r="U9" s="45"/>
      <c r="V9" s="45"/>
      <c r="W9" s="45"/>
      <c r="X9" s="45"/>
      <c r="Y9" s="45"/>
      <c r="Z9" s="45"/>
    </row>
    <row r="10" spans="1:26" ht="15">
      <c r="A10" s="45"/>
      <c r="B10" s="198" t="s">
        <v>11</v>
      </c>
      <c r="C10" s="263" t="s">
        <v>185</v>
      </c>
      <c r="D10" s="264"/>
      <c r="E10" s="199">
        <v>25</v>
      </c>
      <c r="F10" s="30">
        <v>14</v>
      </c>
      <c r="G10" s="155"/>
      <c r="H10" s="166" t="s">
        <v>61</v>
      </c>
      <c r="I10" s="301" t="s">
        <v>255</v>
      </c>
      <c r="J10" s="302"/>
      <c r="K10" s="178">
        <v>5</v>
      </c>
      <c r="L10" s="167">
        <v>3</v>
      </c>
      <c r="M10" s="151"/>
      <c r="N10" s="198" t="s">
        <v>111</v>
      </c>
      <c r="O10" s="282" t="s">
        <v>305</v>
      </c>
      <c r="P10" s="282"/>
      <c r="Q10" s="199">
        <v>10</v>
      </c>
      <c r="R10" s="40">
        <v>1</v>
      </c>
      <c r="S10" s="45"/>
      <c r="T10" s="45"/>
      <c r="U10" s="45"/>
      <c r="V10" s="45"/>
      <c r="W10" s="45"/>
      <c r="X10" s="45"/>
      <c r="Y10" s="45"/>
      <c r="Z10" s="45"/>
    </row>
    <row r="11" spans="1:26" ht="15">
      <c r="A11" s="45"/>
      <c r="B11" s="238" t="s">
        <v>12</v>
      </c>
      <c r="C11" s="265" t="s">
        <v>186</v>
      </c>
      <c r="D11" s="266"/>
      <c r="E11" s="240">
        <v>28</v>
      </c>
      <c r="F11" s="32">
        <v>14</v>
      </c>
      <c r="G11" s="156"/>
      <c r="H11" s="150" t="s">
        <v>62</v>
      </c>
      <c r="I11" s="304" t="s">
        <v>256</v>
      </c>
      <c r="J11" s="267"/>
      <c r="K11" s="174">
        <v>7</v>
      </c>
      <c r="L11" s="171">
        <v>3</v>
      </c>
      <c r="M11" s="158"/>
      <c r="N11" s="208" t="s">
        <v>112</v>
      </c>
      <c r="O11" s="262" t="s">
        <v>306</v>
      </c>
      <c r="P11" s="262"/>
      <c r="Q11" s="207">
        <v>10</v>
      </c>
      <c r="R11" s="38">
        <v>1</v>
      </c>
      <c r="S11" s="45"/>
      <c r="T11" s="45"/>
      <c r="U11" s="45"/>
      <c r="V11" s="45"/>
      <c r="W11" s="45"/>
      <c r="X11" s="45"/>
      <c r="Y11" s="45"/>
      <c r="Z11" s="45"/>
    </row>
    <row r="12" spans="1:26" ht="15">
      <c r="A12" s="45"/>
      <c r="B12" s="150" t="s">
        <v>13</v>
      </c>
      <c r="C12" s="267" t="s">
        <v>187</v>
      </c>
      <c r="D12" s="267"/>
      <c r="E12" s="173">
        <v>29</v>
      </c>
      <c r="F12" s="143">
        <v>14</v>
      </c>
      <c r="G12" s="155"/>
      <c r="H12" s="238" t="s">
        <v>63</v>
      </c>
      <c r="I12" s="308" t="s">
        <v>257</v>
      </c>
      <c r="J12" s="281"/>
      <c r="K12" s="237">
        <v>8</v>
      </c>
      <c r="L12" s="34">
        <v>3</v>
      </c>
      <c r="M12" s="151"/>
      <c r="N12" s="238" t="s">
        <v>113</v>
      </c>
      <c r="O12" s="281" t="s">
        <v>307</v>
      </c>
      <c r="P12" s="281"/>
      <c r="Q12" s="239">
        <v>11</v>
      </c>
      <c r="R12" s="43">
        <v>1</v>
      </c>
      <c r="S12" s="45"/>
      <c r="T12" s="45"/>
      <c r="U12" s="45"/>
      <c r="V12" s="45"/>
      <c r="W12" s="45"/>
      <c r="X12" s="45"/>
      <c r="Y12" s="45"/>
      <c r="Z12" s="45"/>
    </row>
    <row r="13" spans="1:26" ht="15">
      <c r="A13" s="45"/>
      <c r="B13" s="198" t="s">
        <v>14</v>
      </c>
      <c r="C13" s="268" t="s">
        <v>188</v>
      </c>
      <c r="D13" s="268"/>
      <c r="E13" s="201">
        <v>33</v>
      </c>
      <c r="F13" s="200">
        <v>14</v>
      </c>
      <c r="G13" s="159"/>
      <c r="H13" s="187" t="s">
        <v>64</v>
      </c>
      <c r="I13" s="304" t="s">
        <v>259</v>
      </c>
      <c r="J13" s="267"/>
      <c r="K13" s="186">
        <v>11</v>
      </c>
      <c r="L13" s="143">
        <v>3</v>
      </c>
      <c r="M13" s="151"/>
      <c r="N13" s="229" t="s">
        <v>114</v>
      </c>
      <c r="O13" s="297" t="s">
        <v>308</v>
      </c>
      <c r="P13" s="297"/>
      <c r="Q13" s="230">
        <v>11</v>
      </c>
      <c r="R13" s="29">
        <v>1</v>
      </c>
      <c r="S13" s="45"/>
      <c r="T13" s="45"/>
      <c r="U13" s="45"/>
      <c r="V13" s="45"/>
      <c r="W13" s="45"/>
      <c r="X13" s="45"/>
      <c r="Y13" s="45"/>
      <c r="Z13" s="45"/>
    </row>
    <row r="14" spans="1:26" ht="15">
      <c r="A14" s="45"/>
      <c r="B14" s="190" t="s">
        <v>15</v>
      </c>
      <c r="C14" s="269" t="s">
        <v>189</v>
      </c>
      <c r="D14" s="270"/>
      <c r="E14" s="191">
        <v>24</v>
      </c>
      <c r="F14" s="193">
        <v>13</v>
      </c>
      <c r="G14" s="155"/>
      <c r="H14" s="150" t="s">
        <v>65</v>
      </c>
      <c r="I14" s="304" t="s">
        <v>258</v>
      </c>
      <c r="J14" s="267"/>
      <c r="K14" s="173">
        <v>11</v>
      </c>
      <c r="L14" s="143">
        <v>3</v>
      </c>
      <c r="M14" s="151"/>
      <c r="N14" s="229" t="s">
        <v>115</v>
      </c>
      <c r="O14" s="297" t="s">
        <v>309</v>
      </c>
      <c r="P14" s="297"/>
      <c r="Q14" s="230">
        <v>12</v>
      </c>
      <c r="R14" s="235">
        <v>1</v>
      </c>
      <c r="S14" s="45"/>
      <c r="T14" s="45"/>
      <c r="U14" s="45"/>
      <c r="V14" s="45"/>
      <c r="W14" s="45"/>
      <c r="X14" s="45"/>
      <c r="Y14" s="45"/>
      <c r="Z14" s="45"/>
    </row>
    <row r="15" spans="1:26" ht="15">
      <c r="A15" s="45"/>
      <c r="B15" s="238" t="s">
        <v>16</v>
      </c>
      <c r="C15" s="271" t="s">
        <v>190</v>
      </c>
      <c r="D15" s="272"/>
      <c r="E15" s="237">
        <v>25</v>
      </c>
      <c r="F15" s="34">
        <v>13</v>
      </c>
      <c r="G15" s="155"/>
      <c r="H15" s="208" t="s">
        <v>66</v>
      </c>
      <c r="I15" s="293" t="s">
        <v>260</v>
      </c>
      <c r="J15" s="262"/>
      <c r="K15" s="207">
        <v>16</v>
      </c>
      <c r="L15" s="38">
        <v>3</v>
      </c>
      <c r="M15" s="151"/>
      <c r="N15" s="150" t="s">
        <v>116</v>
      </c>
      <c r="O15" s="267" t="s">
        <v>310</v>
      </c>
      <c r="P15" s="267"/>
      <c r="Q15" s="173">
        <v>12</v>
      </c>
      <c r="R15" s="141">
        <v>1</v>
      </c>
      <c r="S15" s="45"/>
      <c r="T15" s="45"/>
      <c r="U15" s="45"/>
      <c r="V15" s="45"/>
      <c r="W15" s="45"/>
      <c r="X15" s="45"/>
      <c r="Y15" s="45"/>
      <c r="Z15" s="45"/>
    </row>
    <row r="16" spans="1:26" ht="15">
      <c r="A16" s="45"/>
      <c r="B16" s="208" t="s">
        <v>17</v>
      </c>
      <c r="C16" s="273" t="s">
        <v>191</v>
      </c>
      <c r="D16" s="274"/>
      <c r="E16" s="207">
        <v>25</v>
      </c>
      <c r="F16" s="38">
        <v>13</v>
      </c>
      <c r="G16" s="155"/>
      <c r="H16" s="190" t="s">
        <v>67</v>
      </c>
      <c r="I16" s="303" t="s">
        <v>261</v>
      </c>
      <c r="J16" s="283"/>
      <c r="K16" s="191">
        <v>16</v>
      </c>
      <c r="L16" s="193">
        <v>3</v>
      </c>
      <c r="M16" s="151"/>
      <c r="N16" s="166" t="s">
        <v>117</v>
      </c>
      <c r="O16" s="302" t="s">
        <v>311</v>
      </c>
      <c r="P16" s="302"/>
      <c r="Q16" s="182">
        <v>12</v>
      </c>
      <c r="R16" s="169">
        <v>1</v>
      </c>
      <c r="S16" s="45"/>
      <c r="T16" s="45"/>
      <c r="U16" s="45"/>
      <c r="V16" s="45"/>
      <c r="W16" s="45"/>
      <c r="X16" s="45"/>
      <c r="Y16" s="45"/>
      <c r="Z16" s="45"/>
    </row>
    <row r="17" spans="1:26" ht="15">
      <c r="A17" s="45"/>
      <c r="B17" s="150" t="s">
        <v>18</v>
      </c>
      <c r="C17" s="267" t="s">
        <v>192</v>
      </c>
      <c r="D17" s="267"/>
      <c r="E17" s="175">
        <v>25</v>
      </c>
      <c r="F17" s="152">
        <v>11</v>
      </c>
      <c r="G17" s="159"/>
      <c r="H17" s="198" t="s">
        <v>68</v>
      </c>
      <c r="I17" s="305" t="s">
        <v>262</v>
      </c>
      <c r="J17" s="282"/>
      <c r="K17" s="202">
        <v>21</v>
      </c>
      <c r="L17" s="203">
        <v>3</v>
      </c>
      <c r="M17" s="158"/>
      <c r="N17" s="187" t="s">
        <v>118</v>
      </c>
      <c r="O17" s="258" t="s">
        <v>312</v>
      </c>
      <c r="P17" s="258"/>
      <c r="Q17" s="218">
        <v>12</v>
      </c>
      <c r="R17" s="219">
        <v>1</v>
      </c>
      <c r="S17" s="45"/>
      <c r="T17" s="45"/>
      <c r="U17" s="45"/>
      <c r="V17" s="45"/>
      <c r="W17" s="45"/>
      <c r="X17" s="45"/>
      <c r="Y17" s="45"/>
      <c r="Z17" s="45"/>
    </row>
    <row r="18" spans="1:26" ht="15">
      <c r="A18" s="45"/>
      <c r="B18" s="190" t="s">
        <v>19</v>
      </c>
      <c r="C18" s="275" t="s">
        <v>193</v>
      </c>
      <c r="D18" s="276"/>
      <c r="E18" s="196">
        <v>32</v>
      </c>
      <c r="F18" s="197">
        <v>10</v>
      </c>
      <c r="G18" s="159"/>
      <c r="H18" s="213" t="s">
        <v>69</v>
      </c>
      <c r="I18" s="300" t="s">
        <v>263</v>
      </c>
      <c r="J18" s="284"/>
      <c r="K18" s="214">
        <v>22</v>
      </c>
      <c r="L18" s="228">
        <v>3</v>
      </c>
      <c r="M18" s="151"/>
      <c r="N18" s="229" t="s">
        <v>119</v>
      </c>
      <c r="O18" s="297" t="s">
        <v>313</v>
      </c>
      <c r="P18" s="297"/>
      <c r="Q18" s="230">
        <v>13</v>
      </c>
      <c r="R18" s="29">
        <v>1</v>
      </c>
      <c r="S18" s="45"/>
      <c r="T18" s="45"/>
      <c r="U18" s="45"/>
      <c r="V18" s="45"/>
      <c r="W18" s="45"/>
      <c r="X18" s="45"/>
      <c r="Y18" s="45"/>
      <c r="Z18" s="45"/>
    </row>
    <row r="19" spans="1:26" ht="15">
      <c r="A19" s="45"/>
      <c r="B19" s="198" t="s">
        <v>20</v>
      </c>
      <c r="C19" s="263" t="s">
        <v>194</v>
      </c>
      <c r="D19" s="264"/>
      <c r="E19" s="199">
        <v>24</v>
      </c>
      <c r="F19" s="30">
        <v>9</v>
      </c>
      <c r="G19" s="155"/>
      <c r="H19" s="187" t="s">
        <v>70</v>
      </c>
      <c r="I19" s="306" t="s">
        <v>264</v>
      </c>
      <c r="J19" s="258"/>
      <c r="K19" s="186">
        <v>27</v>
      </c>
      <c r="L19" s="31">
        <v>3</v>
      </c>
      <c r="M19" s="158"/>
      <c r="N19" s="190" t="s">
        <v>120</v>
      </c>
      <c r="O19" s="283" t="s">
        <v>314</v>
      </c>
      <c r="P19" s="283"/>
      <c r="Q19" s="195">
        <v>13</v>
      </c>
      <c r="R19" s="194">
        <v>1</v>
      </c>
      <c r="S19" s="45"/>
      <c r="T19" s="45"/>
      <c r="U19" s="45"/>
      <c r="V19" s="45"/>
      <c r="W19" s="45"/>
      <c r="X19" s="45"/>
      <c r="Y19" s="45"/>
      <c r="Z19" s="45"/>
    </row>
    <row r="20" spans="1:26" ht="15">
      <c r="A20" s="45"/>
      <c r="B20" s="229" t="s">
        <v>21</v>
      </c>
      <c r="C20" s="277" t="s">
        <v>195</v>
      </c>
      <c r="D20" s="278"/>
      <c r="E20" s="230">
        <v>24</v>
      </c>
      <c r="F20" s="29">
        <v>9</v>
      </c>
      <c r="G20" s="155"/>
      <c r="H20" s="150" t="s">
        <v>71</v>
      </c>
      <c r="I20" s="304" t="s">
        <v>265</v>
      </c>
      <c r="J20" s="267"/>
      <c r="K20" s="173">
        <v>31</v>
      </c>
      <c r="L20" s="143">
        <v>3</v>
      </c>
      <c r="M20" s="151"/>
      <c r="N20" s="204" t="s">
        <v>121</v>
      </c>
      <c r="O20" s="289" t="s">
        <v>315</v>
      </c>
      <c r="P20" s="289"/>
      <c r="Q20" s="128">
        <v>13</v>
      </c>
      <c r="R20" s="42">
        <v>1</v>
      </c>
      <c r="S20" s="45"/>
      <c r="T20" s="45"/>
      <c r="U20" s="45"/>
      <c r="V20" s="45"/>
      <c r="W20" s="45"/>
      <c r="X20" s="45"/>
      <c r="Y20" s="45"/>
      <c r="Z20" s="45"/>
    </row>
    <row r="21" spans="1:26" ht="15">
      <c r="A21" s="45"/>
      <c r="B21" s="166" t="s">
        <v>22</v>
      </c>
      <c r="C21" s="279" t="s">
        <v>196</v>
      </c>
      <c r="D21" s="280"/>
      <c r="E21" s="182">
        <v>33</v>
      </c>
      <c r="F21" s="169">
        <v>9</v>
      </c>
      <c r="G21" s="159"/>
      <c r="H21" s="166" t="s">
        <v>72</v>
      </c>
      <c r="I21" s="301" t="s">
        <v>266</v>
      </c>
      <c r="J21" s="302"/>
      <c r="K21" s="178">
        <v>33</v>
      </c>
      <c r="L21" s="170">
        <v>3</v>
      </c>
      <c r="M21" s="151"/>
      <c r="N21" s="150" t="s">
        <v>122</v>
      </c>
      <c r="O21" s="267" t="s">
        <v>316</v>
      </c>
      <c r="P21" s="267"/>
      <c r="Q21" s="173">
        <v>13</v>
      </c>
      <c r="R21" s="143">
        <v>1</v>
      </c>
      <c r="S21" s="45"/>
      <c r="T21" s="45"/>
      <c r="U21" s="45"/>
      <c r="V21" s="45"/>
      <c r="W21" s="45"/>
      <c r="X21" s="45"/>
      <c r="Y21" s="45"/>
      <c r="Z21" s="45"/>
    </row>
    <row r="22" spans="1:26" ht="15">
      <c r="A22" s="45"/>
      <c r="B22" s="238" t="s">
        <v>23</v>
      </c>
      <c r="C22" s="281" t="s">
        <v>197</v>
      </c>
      <c r="D22" s="281"/>
      <c r="E22" s="237">
        <v>16</v>
      </c>
      <c r="F22" s="34">
        <v>8</v>
      </c>
      <c r="G22" s="155"/>
      <c r="H22" s="213" t="s">
        <v>73</v>
      </c>
      <c r="I22" s="300" t="s">
        <v>267</v>
      </c>
      <c r="J22" s="284"/>
      <c r="K22" s="214">
        <v>5</v>
      </c>
      <c r="L22" s="228">
        <v>2</v>
      </c>
      <c r="M22" s="151"/>
      <c r="N22" s="238" t="s">
        <v>131</v>
      </c>
      <c r="O22" s="281" t="s">
        <v>317</v>
      </c>
      <c r="P22" s="281"/>
      <c r="Q22" s="237">
        <v>14</v>
      </c>
      <c r="R22" s="34">
        <v>1</v>
      </c>
      <c r="S22" s="45"/>
      <c r="T22" s="45"/>
      <c r="U22" s="45"/>
      <c r="V22" s="45"/>
      <c r="W22" s="45"/>
      <c r="X22" s="45"/>
      <c r="Y22" s="45"/>
      <c r="Z22" s="45"/>
    </row>
    <row r="23" spans="1:26" ht="15">
      <c r="A23" s="45"/>
      <c r="B23" s="198" t="s">
        <v>24</v>
      </c>
      <c r="C23" s="282" t="s">
        <v>198</v>
      </c>
      <c r="D23" s="282"/>
      <c r="E23" s="199">
        <v>20</v>
      </c>
      <c r="F23" s="30">
        <v>8</v>
      </c>
      <c r="G23" s="155"/>
      <c r="H23" s="187" t="s">
        <v>74</v>
      </c>
      <c r="I23" s="306" t="s">
        <v>268</v>
      </c>
      <c r="J23" s="258"/>
      <c r="K23" s="189">
        <v>6</v>
      </c>
      <c r="L23" s="116">
        <v>2</v>
      </c>
      <c r="M23" s="158"/>
      <c r="N23" s="190" t="s">
        <v>218</v>
      </c>
      <c r="O23" s="283" t="s">
        <v>318</v>
      </c>
      <c r="P23" s="283"/>
      <c r="Q23" s="191">
        <v>14</v>
      </c>
      <c r="R23" s="193">
        <v>1</v>
      </c>
      <c r="S23" s="45"/>
      <c r="T23" s="45"/>
      <c r="U23" s="45"/>
      <c r="V23" s="45"/>
      <c r="W23" s="45"/>
      <c r="X23" s="45"/>
      <c r="Y23" s="45"/>
      <c r="Z23" s="45"/>
    </row>
    <row r="24" spans="1:26" ht="15">
      <c r="A24" s="45"/>
      <c r="B24" s="190" t="s">
        <v>25</v>
      </c>
      <c r="C24" s="283" t="s">
        <v>199</v>
      </c>
      <c r="D24" s="283"/>
      <c r="E24" s="191">
        <v>25</v>
      </c>
      <c r="F24" s="193">
        <v>8</v>
      </c>
      <c r="G24" s="155"/>
      <c r="H24" s="208" t="s">
        <v>75</v>
      </c>
      <c r="I24" s="293" t="s">
        <v>269</v>
      </c>
      <c r="J24" s="262"/>
      <c r="K24" s="207">
        <v>7</v>
      </c>
      <c r="L24" s="38">
        <v>2</v>
      </c>
      <c r="M24" s="151"/>
      <c r="N24" s="198" t="s">
        <v>219</v>
      </c>
      <c r="O24" s="282" t="s">
        <v>319</v>
      </c>
      <c r="P24" s="282"/>
      <c r="Q24" s="199">
        <v>15</v>
      </c>
      <c r="R24" s="30">
        <v>1</v>
      </c>
      <c r="S24" s="45"/>
      <c r="T24" s="45"/>
      <c r="U24" s="45"/>
      <c r="V24" s="45"/>
      <c r="W24" s="45"/>
      <c r="X24" s="45"/>
      <c r="Y24" s="45"/>
      <c r="Z24" s="45"/>
    </row>
    <row r="25" spans="1:26" ht="15">
      <c r="A25" s="45"/>
      <c r="B25" s="213" t="s">
        <v>26</v>
      </c>
      <c r="C25" s="284" t="s">
        <v>200</v>
      </c>
      <c r="D25" s="284"/>
      <c r="E25" s="214">
        <v>30</v>
      </c>
      <c r="F25" s="228">
        <v>8</v>
      </c>
      <c r="G25" s="155"/>
      <c r="H25" s="208" t="s">
        <v>76</v>
      </c>
      <c r="I25" s="293" t="s">
        <v>270</v>
      </c>
      <c r="J25" s="262"/>
      <c r="K25" s="207">
        <v>8</v>
      </c>
      <c r="L25" s="38">
        <v>2</v>
      </c>
      <c r="M25" s="151"/>
      <c r="N25" s="150" t="s">
        <v>220</v>
      </c>
      <c r="O25" s="267" t="s">
        <v>320</v>
      </c>
      <c r="P25" s="267"/>
      <c r="Q25" s="172">
        <v>15</v>
      </c>
      <c r="R25" s="160">
        <v>1</v>
      </c>
      <c r="S25" s="45"/>
      <c r="T25" s="45"/>
      <c r="U25" s="45"/>
      <c r="V25" s="45"/>
      <c r="W25" s="45"/>
      <c r="X25" s="45"/>
      <c r="Y25" s="45"/>
      <c r="Z25" s="45"/>
    </row>
    <row r="26" spans="1:26" ht="15">
      <c r="A26" s="45"/>
      <c r="B26" s="190" t="s">
        <v>27</v>
      </c>
      <c r="C26" s="269" t="s">
        <v>201</v>
      </c>
      <c r="D26" s="270"/>
      <c r="E26" s="191">
        <v>30</v>
      </c>
      <c r="F26" s="193">
        <v>8</v>
      </c>
      <c r="G26" s="155"/>
      <c r="H26" s="190" t="s">
        <v>77</v>
      </c>
      <c r="I26" s="303" t="s">
        <v>271</v>
      </c>
      <c r="J26" s="283"/>
      <c r="K26" s="191">
        <v>9</v>
      </c>
      <c r="L26" s="193">
        <v>2</v>
      </c>
      <c r="M26" s="151"/>
      <c r="N26" s="187" t="s">
        <v>221</v>
      </c>
      <c r="O26" s="258" t="s">
        <v>321</v>
      </c>
      <c r="P26" s="258"/>
      <c r="Q26" s="186">
        <v>16</v>
      </c>
      <c r="R26" s="127">
        <v>1</v>
      </c>
      <c r="S26" s="45"/>
      <c r="T26" s="45"/>
      <c r="U26" s="45"/>
      <c r="V26" s="45"/>
      <c r="W26" s="45"/>
      <c r="X26" s="45"/>
      <c r="Y26" s="45"/>
      <c r="Z26" s="45"/>
    </row>
    <row r="27" spans="1:26" ht="15">
      <c r="A27" s="45"/>
      <c r="B27" s="213" t="s">
        <v>28</v>
      </c>
      <c r="C27" s="285" t="s">
        <v>202</v>
      </c>
      <c r="D27" s="286"/>
      <c r="E27" s="214">
        <v>32</v>
      </c>
      <c r="F27" s="228">
        <v>8</v>
      </c>
      <c r="G27" s="155"/>
      <c r="H27" s="190" t="s">
        <v>78</v>
      </c>
      <c r="I27" s="303" t="s">
        <v>272</v>
      </c>
      <c r="J27" s="283"/>
      <c r="K27" s="191">
        <v>10</v>
      </c>
      <c r="L27" s="192">
        <v>2</v>
      </c>
      <c r="M27" s="151"/>
      <c r="N27" s="204" t="s">
        <v>222</v>
      </c>
      <c r="O27" s="289" t="s">
        <v>322</v>
      </c>
      <c r="P27" s="289"/>
      <c r="Q27" s="206">
        <v>16</v>
      </c>
      <c r="R27" s="139">
        <v>1</v>
      </c>
      <c r="S27" s="45"/>
      <c r="T27" s="45"/>
      <c r="U27" s="45"/>
      <c r="V27" s="45"/>
      <c r="W27" s="45"/>
      <c r="X27" s="45"/>
      <c r="Y27" s="45"/>
      <c r="Z27" s="45"/>
    </row>
    <row r="28" spans="1:26" ht="15">
      <c r="A28" s="45"/>
      <c r="B28" s="204" t="s">
        <v>29</v>
      </c>
      <c r="C28" s="287" t="s">
        <v>203</v>
      </c>
      <c r="D28" s="288"/>
      <c r="E28" s="206">
        <v>12</v>
      </c>
      <c r="F28" s="33">
        <v>7</v>
      </c>
      <c r="G28" s="159"/>
      <c r="H28" s="204" t="s">
        <v>79</v>
      </c>
      <c r="I28" s="296" t="s">
        <v>273</v>
      </c>
      <c r="J28" s="289"/>
      <c r="K28" s="205">
        <v>13</v>
      </c>
      <c r="L28" s="42">
        <v>2</v>
      </c>
      <c r="M28" s="151"/>
      <c r="N28" s="204" t="s">
        <v>223</v>
      </c>
      <c r="O28" s="289" t="s">
        <v>323</v>
      </c>
      <c r="P28" s="289"/>
      <c r="Q28" s="205">
        <v>17</v>
      </c>
      <c r="R28" s="36">
        <v>1</v>
      </c>
      <c r="S28" s="45"/>
      <c r="T28" s="45"/>
      <c r="U28" s="45"/>
      <c r="V28" s="45"/>
      <c r="W28" s="45"/>
      <c r="X28" s="45"/>
      <c r="Y28" s="45"/>
      <c r="Z28" s="45"/>
    </row>
    <row r="29" spans="1:26" ht="15">
      <c r="A29" s="45"/>
      <c r="B29" s="204" t="s">
        <v>30</v>
      </c>
      <c r="C29" s="289" t="s">
        <v>204</v>
      </c>
      <c r="D29" s="289"/>
      <c r="E29" s="205">
        <v>12</v>
      </c>
      <c r="F29" s="36">
        <v>7</v>
      </c>
      <c r="G29" s="155"/>
      <c r="H29" s="204" t="s">
        <v>80</v>
      </c>
      <c r="I29" s="296" t="s">
        <v>274</v>
      </c>
      <c r="J29" s="289"/>
      <c r="K29" s="205">
        <v>13</v>
      </c>
      <c r="L29" s="36">
        <v>2</v>
      </c>
      <c r="M29" s="151"/>
      <c r="N29" s="229" t="s">
        <v>224</v>
      </c>
      <c r="O29" s="297" t="s">
        <v>324</v>
      </c>
      <c r="P29" s="297"/>
      <c r="Q29" s="230">
        <v>17</v>
      </c>
      <c r="R29" s="236">
        <v>1</v>
      </c>
      <c r="S29" s="45"/>
      <c r="T29" s="45"/>
      <c r="U29" s="45"/>
      <c r="V29" s="45"/>
      <c r="W29" s="45"/>
      <c r="X29" s="45"/>
      <c r="Y29" s="45"/>
      <c r="Z29" s="45"/>
    </row>
    <row r="30" spans="1:26" ht="15">
      <c r="A30" s="45"/>
      <c r="B30" s="213" t="s">
        <v>31</v>
      </c>
      <c r="C30" s="284" t="s">
        <v>205</v>
      </c>
      <c r="D30" s="284"/>
      <c r="E30" s="214">
        <v>17</v>
      </c>
      <c r="F30" s="228">
        <v>7</v>
      </c>
      <c r="G30" s="155"/>
      <c r="H30" s="238" t="s">
        <v>81</v>
      </c>
      <c r="I30" s="308" t="s">
        <v>275</v>
      </c>
      <c r="J30" s="281"/>
      <c r="K30" s="237">
        <v>16</v>
      </c>
      <c r="L30" s="34">
        <v>2</v>
      </c>
      <c r="M30" s="151"/>
      <c r="N30" s="238" t="s">
        <v>225</v>
      </c>
      <c r="O30" s="281" t="s">
        <v>325</v>
      </c>
      <c r="P30" s="281"/>
      <c r="Q30" s="237">
        <v>19</v>
      </c>
      <c r="R30" s="39">
        <v>1</v>
      </c>
      <c r="S30" s="45"/>
      <c r="T30" s="45"/>
      <c r="U30" s="45"/>
      <c r="V30" s="45"/>
      <c r="W30" s="45"/>
      <c r="X30" s="45"/>
      <c r="Y30" s="45"/>
      <c r="Z30" s="45"/>
    </row>
    <row r="31" spans="1:26" ht="15">
      <c r="A31" s="45"/>
      <c r="B31" s="187" t="s">
        <v>32</v>
      </c>
      <c r="C31" s="258" t="s">
        <v>206</v>
      </c>
      <c r="D31" s="258"/>
      <c r="E31" s="188">
        <v>20</v>
      </c>
      <c r="F31" s="35">
        <v>7</v>
      </c>
      <c r="G31" s="159"/>
      <c r="H31" s="187" t="s">
        <v>82</v>
      </c>
      <c r="I31" s="306" t="s">
        <v>276</v>
      </c>
      <c r="J31" s="258"/>
      <c r="K31" s="186">
        <v>18</v>
      </c>
      <c r="L31" s="31">
        <v>2</v>
      </c>
      <c r="M31" s="151"/>
      <c r="N31" s="229" t="s">
        <v>226</v>
      </c>
      <c r="O31" s="297" t="s">
        <v>326</v>
      </c>
      <c r="P31" s="297"/>
      <c r="Q31" s="231">
        <v>20</v>
      </c>
      <c r="R31" s="37">
        <v>1</v>
      </c>
      <c r="S31" s="45"/>
      <c r="T31" s="45"/>
      <c r="U31" s="45"/>
      <c r="V31" s="45"/>
      <c r="W31" s="45"/>
      <c r="X31" s="45"/>
      <c r="Y31" s="45"/>
      <c r="Z31" s="45"/>
    </row>
    <row r="32" spans="1:26" ht="15">
      <c r="A32" s="45"/>
      <c r="B32" s="150" t="s">
        <v>33</v>
      </c>
      <c r="C32" s="290" t="s">
        <v>207</v>
      </c>
      <c r="D32" s="291"/>
      <c r="E32" s="173">
        <v>23</v>
      </c>
      <c r="F32" s="143">
        <v>7</v>
      </c>
      <c r="G32" s="155"/>
      <c r="H32" s="198" t="s">
        <v>83</v>
      </c>
      <c r="I32" s="305" t="s">
        <v>277</v>
      </c>
      <c r="J32" s="282"/>
      <c r="K32" s="199">
        <v>19</v>
      </c>
      <c r="L32" s="30">
        <v>2</v>
      </c>
      <c r="M32" s="151"/>
      <c r="N32" s="204" t="s">
        <v>227</v>
      </c>
      <c r="O32" s="289" t="s">
        <v>327</v>
      </c>
      <c r="P32" s="289"/>
      <c r="Q32" s="205">
        <v>22</v>
      </c>
      <c r="R32" s="36">
        <v>1</v>
      </c>
      <c r="S32" s="45"/>
      <c r="T32" s="45"/>
      <c r="U32" s="45"/>
      <c r="V32" s="45"/>
      <c r="W32" s="45"/>
      <c r="X32" s="45"/>
      <c r="Y32" s="45"/>
      <c r="Z32" s="45"/>
    </row>
    <row r="33" spans="1:26" ht="15">
      <c r="A33" s="45"/>
      <c r="B33" s="229" t="s">
        <v>34</v>
      </c>
      <c r="C33" s="297" t="s">
        <v>208</v>
      </c>
      <c r="D33" s="297"/>
      <c r="E33" s="230">
        <v>27</v>
      </c>
      <c r="F33" s="29">
        <v>7</v>
      </c>
      <c r="G33" s="155"/>
      <c r="H33" s="190" t="s">
        <v>84</v>
      </c>
      <c r="I33" s="303" t="s">
        <v>278</v>
      </c>
      <c r="J33" s="283"/>
      <c r="K33" s="191">
        <v>21</v>
      </c>
      <c r="L33" s="193">
        <v>2</v>
      </c>
      <c r="M33" s="151"/>
      <c r="N33" s="150" t="s">
        <v>228</v>
      </c>
      <c r="O33" s="267" t="s">
        <v>328</v>
      </c>
      <c r="P33" s="267"/>
      <c r="Q33" s="173">
        <v>22</v>
      </c>
      <c r="R33" s="141">
        <v>1</v>
      </c>
      <c r="S33" s="45"/>
      <c r="T33" s="45"/>
      <c r="U33" s="45"/>
      <c r="V33" s="45"/>
      <c r="W33" s="45"/>
      <c r="X33" s="45"/>
      <c r="Y33" s="45"/>
      <c r="Z33" s="45"/>
    </row>
    <row r="34" spans="1:26" ht="15">
      <c r="A34" s="45"/>
      <c r="B34" s="190" t="s">
        <v>35</v>
      </c>
      <c r="C34" s="283" t="s">
        <v>209</v>
      </c>
      <c r="D34" s="283"/>
      <c r="E34" s="191">
        <v>31</v>
      </c>
      <c r="F34" s="193">
        <v>7</v>
      </c>
      <c r="G34" s="155"/>
      <c r="H34" s="238" t="s">
        <v>85</v>
      </c>
      <c r="I34" s="308" t="s">
        <v>279</v>
      </c>
      <c r="J34" s="281"/>
      <c r="K34" s="237">
        <v>25</v>
      </c>
      <c r="L34" s="39">
        <v>2</v>
      </c>
      <c r="M34" s="151"/>
      <c r="N34" s="204" t="s">
        <v>229</v>
      </c>
      <c r="O34" s="289" t="s">
        <v>329</v>
      </c>
      <c r="P34" s="289"/>
      <c r="Q34" s="205">
        <v>23</v>
      </c>
      <c r="R34" s="36">
        <v>1</v>
      </c>
      <c r="S34" s="45"/>
      <c r="T34" s="45"/>
      <c r="U34" s="45"/>
      <c r="V34" s="45"/>
      <c r="W34" s="45"/>
      <c r="X34" s="45"/>
      <c r="Y34" s="45"/>
      <c r="Z34" s="45"/>
    </row>
    <row r="35" spans="1:26" ht="15">
      <c r="A35" s="45"/>
      <c r="B35" s="213" t="s">
        <v>36</v>
      </c>
      <c r="C35" s="285" t="s">
        <v>210</v>
      </c>
      <c r="D35" s="286"/>
      <c r="E35" s="214">
        <v>10</v>
      </c>
      <c r="F35" s="228">
        <v>6</v>
      </c>
      <c r="G35" s="155"/>
      <c r="H35" s="229" t="s">
        <v>86</v>
      </c>
      <c r="I35" s="307" t="s">
        <v>280</v>
      </c>
      <c r="J35" s="297"/>
      <c r="K35" s="230">
        <v>25</v>
      </c>
      <c r="L35" s="29">
        <v>2</v>
      </c>
      <c r="M35" s="151"/>
      <c r="N35" s="204" t="s">
        <v>230</v>
      </c>
      <c r="O35" s="289" t="s">
        <v>330</v>
      </c>
      <c r="P35" s="289"/>
      <c r="Q35" s="205">
        <v>23</v>
      </c>
      <c r="R35" s="42">
        <v>1</v>
      </c>
      <c r="S35" s="45"/>
      <c r="T35" s="45"/>
      <c r="U35" s="45"/>
      <c r="V35" s="45"/>
      <c r="W35" s="45"/>
      <c r="X35" s="45"/>
      <c r="Y35" s="45"/>
      <c r="Z35" s="45"/>
    </row>
    <row r="36" spans="1:26" ht="15">
      <c r="A36" s="45"/>
      <c r="B36" s="166" t="s">
        <v>37</v>
      </c>
      <c r="C36" s="281" t="s">
        <v>211</v>
      </c>
      <c r="D36" s="281"/>
      <c r="E36" s="178">
        <v>23</v>
      </c>
      <c r="F36" s="34">
        <v>6</v>
      </c>
      <c r="G36" s="155"/>
      <c r="H36" s="204" t="s">
        <v>87</v>
      </c>
      <c r="I36" s="296" t="s">
        <v>281</v>
      </c>
      <c r="J36" s="289"/>
      <c r="K36" s="205">
        <v>26</v>
      </c>
      <c r="L36" s="36">
        <v>2</v>
      </c>
      <c r="M36" s="151"/>
      <c r="N36" s="198" t="s">
        <v>231</v>
      </c>
      <c r="O36" s="282" t="s">
        <v>331</v>
      </c>
      <c r="P36" s="282"/>
      <c r="Q36" s="199">
        <v>24</v>
      </c>
      <c r="R36" s="40">
        <v>1</v>
      </c>
      <c r="S36" s="45"/>
      <c r="T36" s="45"/>
      <c r="U36" s="45"/>
      <c r="V36" s="45"/>
      <c r="W36" s="45"/>
      <c r="X36" s="45"/>
      <c r="Y36" s="45"/>
      <c r="Z36" s="45"/>
    </row>
    <row r="37" spans="1:26" ht="15">
      <c r="A37" s="45"/>
      <c r="B37" s="229" t="s">
        <v>38</v>
      </c>
      <c r="C37" s="297" t="s">
        <v>212</v>
      </c>
      <c r="D37" s="297"/>
      <c r="E37" s="230">
        <v>26</v>
      </c>
      <c r="F37" s="29">
        <v>6</v>
      </c>
      <c r="G37" s="155"/>
      <c r="H37" s="204" t="s">
        <v>88</v>
      </c>
      <c r="I37" s="296" t="s">
        <v>282</v>
      </c>
      <c r="J37" s="289"/>
      <c r="K37" s="205">
        <v>30</v>
      </c>
      <c r="L37" s="36">
        <v>2</v>
      </c>
      <c r="M37" s="151"/>
      <c r="N37" s="208" t="s">
        <v>232</v>
      </c>
      <c r="O37" s="262" t="s">
        <v>332</v>
      </c>
      <c r="P37" s="262"/>
      <c r="Q37" s="207">
        <v>24</v>
      </c>
      <c r="R37" s="38">
        <v>1</v>
      </c>
      <c r="S37" s="45"/>
      <c r="T37" s="45"/>
      <c r="U37" s="45"/>
      <c r="V37" s="45"/>
      <c r="W37" s="45"/>
      <c r="X37" s="45"/>
      <c r="Y37" s="45"/>
      <c r="Z37" s="45"/>
    </row>
    <row r="38" spans="1:26" ht="15">
      <c r="A38" s="45"/>
      <c r="B38" s="208" t="s">
        <v>39</v>
      </c>
      <c r="C38" s="273" t="s">
        <v>213</v>
      </c>
      <c r="D38" s="274"/>
      <c r="E38" s="207">
        <v>26</v>
      </c>
      <c r="F38" s="38">
        <v>6</v>
      </c>
      <c r="G38" s="155"/>
      <c r="H38" s="238" t="s">
        <v>89</v>
      </c>
      <c r="I38" s="308" t="s">
        <v>283</v>
      </c>
      <c r="J38" s="281"/>
      <c r="K38" s="240">
        <v>2</v>
      </c>
      <c r="L38" s="32">
        <v>1</v>
      </c>
      <c r="M38" s="157"/>
      <c r="N38" s="150" t="s">
        <v>233</v>
      </c>
      <c r="O38" s="267" t="s">
        <v>333</v>
      </c>
      <c r="P38" s="267"/>
      <c r="Q38" s="140">
        <v>26</v>
      </c>
      <c r="R38" s="141">
        <v>1</v>
      </c>
      <c r="S38" s="45"/>
      <c r="T38" s="45"/>
      <c r="U38" s="45"/>
      <c r="V38" s="45"/>
      <c r="W38" s="45"/>
      <c r="X38" s="45"/>
      <c r="Y38" s="45"/>
      <c r="Z38" s="45"/>
    </row>
    <row r="39" spans="1:26" ht="15">
      <c r="A39" s="45"/>
      <c r="B39" s="187" t="s">
        <v>40</v>
      </c>
      <c r="C39" s="298" t="s">
        <v>214</v>
      </c>
      <c r="D39" s="299"/>
      <c r="E39" s="186">
        <v>27</v>
      </c>
      <c r="F39" s="31">
        <v>6</v>
      </c>
      <c r="G39" s="155"/>
      <c r="H39" s="198" t="s">
        <v>90</v>
      </c>
      <c r="I39" s="305" t="s">
        <v>284</v>
      </c>
      <c r="J39" s="282"/>
      <c r="K39" s="199">
        <v>2</v>
      </c>
      <c r="L39" s="30">
        <v>1</v>
      </c>
      <c r="M39" s="151"/>
      <c r="N39" s="213" t="s">
        <v>234</v>
      </c>
      <c r="O39" s="284" t="s">
        <v>334</v>
      </c>
      <c r="P39" s="284"/>
      <c r="Q39" s="214">
        <v>28</v>
      </c>
      <c r="R39" s="215">
        <v>1</v>
      </c>
      <c r="S39" s="45"/>
      <c r="T39" s="45"/>
      <c r="U39" s="45"/>
      <c r="V39" s="45"/>
      <c r="W39" s="45"/>
      <c r="X39" s="45"/>
      <c r="Y39" s="45"/>
      <c r="Z39" s="45"/>
    </row>
    <row r="40" spans="1:26" ht="15">
      <c r="A40" s="45"/>
      <c r="B40" s="229" t="s">
        <v>41</v>
      </c>
      <c r="C40" s="297" t="s">
        <v>215</v>
      </c>
      <c r="D40" s="297"/>
      <c r="E40" s="231">
        <v>28</v>
      </c>
      <c r="F40" s="37">
        <v>6</v>
      </c>
      <c r="G40" s="159"/>
      <c r="H40" s="229" t="s">
        <v>91</v>
      </c>
      <c r="I40" s="307" t="s">
        <v>285</v>
      </c>
      <c r="J40" s="297"/>
      <c r="K40" s="230">
        <v>2</v>
      </c>
      <c r="L40" s="29">
        <v>1</v>
      </c>
      <c r="M40" s="151"/>
      <c r="N40" s="213" t="s">
        <v>235</v>
      </c>
      <c r="O40" s="284" t="s">
        <v>335</v>
      </c>
      <c r="P40" s="284"/>
      <c r="Q40" s="217">
        <v>29</v>
      </c>
      <c r="R40" s="216">
        <v>1</v>
      </c>
      <c r="S40" s="45"/>
      <c r="T40" s="45"/>
      <c r="U40" s="45"/>
      <c r="V40" s="45"/>
      <c r="W40" s="45"/>
      <c r="X40" s="45"/>
      <c r="Y40" s="45"/>
      <c r="Z40" s="45"/>
    </row>
    <row r="41" spans="1:26" ht="15">
      <c r="A41" s="45"/>
      <c r="B41" s="166" t="s">
        <v>42</v>
      </c>
      <c r="C41" s="292" t="s">
        <v>216</v>
      </c>
      <c r="D41" s="292"/>
      <c r="E41" s="182">
        <v>28</v>
      </c>
      <c r="F41" s="169">
        <v>6</v>
      </c>
      <c r="G41" s="159"/>
      <c r="H41" s="187" t="s">
        <v>92</v>
      </c>
      <c r="I41" s="306" t="s">
        <v>286</v>
      </c>
      <c r="J41" s="258"/>
      <c r="K41" s="186">
        <v>2</v>
      </c>
      <c r="L41" s="127">
        <v>1</v>
      </c>
      <c r="M41" s="157"/>
      <c r="N41" s="204" t="s">
        <v>236</v>
      </c>
      <c r="O41" s="289" t="s">
        <v>336</v>
      </c>
      <c r="P41" s="289"/>
      <c r="Q41" s="205">
        <v>30</v>
      </c>
      <c r="R41" s="42">
        <v>1</v>
      </c>
      <c r="S41" s="45"/>
      <c r="T41" s="45"/>
      <c r="U41" s="45"/>
      <c r="V41" s="45"/>
      <c r="W41" s="45"/>
      <c r="X41" s="45"/>
      <c r="Y41" s="45"/>
      <c r="Z41" s="45"/>
    </row>
    <row r="42" spans="1:26" ht="15">
      <c r="A42" s="45"/>
      <c r="B42" s="208" t="s">
        <v>43</v>
      </c>
      <c r="C42" s="293" t="s">
        <v>217</v>
      </c>
      <c r="D42" s="262"/>
      <c r="E42" s="207">
        <v>31</v>
      </c>
      <c r="F42" s="41">
        <v>6</v>
      </c>
      <c r="G42" s="151"/>
      <c r="H42" s="190" t="s">
        <v>93</v>
      </c>
      <c r="I42" s="303" t="s">
        <v>287</v>
      </c>
      <c r="J42" s="283"/>
      <c r="K42" s="191">
        <v>3</v>
      </c>
      <c r="L42" s="192">
        <v>1</v>
      </c>
      <c r="M42" s="151"/>
      <c r="N42" s="190" t="s">
        <v>237</v>
      </c>
      <c r="O42" s="283" t="s">
        <v>337</v>
      </c>
      <c r="P42" s="283"/>
      <c r="Q42" s="191">
        <v>31</v>
      </c>
      <c r="R42" s="192">
        <v>1</v>
      </c>
      <c r="S42" s="45"/>
      <c r="T42" s="45"/>
      <c r="U42" s="45"/>
      <c r="V42" s="45"/>
      <c r="W42" s="45"/>
      <c r="X42" s="45"/>
      <c r="Y42" s="45"/>
      <c r="Z42" s="45"/>
    </row>
    <row r="43" spans="1:26" ht="15">
      <c r="A43" s="45"/>
      <c r="B43" s="208" t="s">
        <v>44</v>
      </c>
      <c r="C43" s="309" t="s">
        <v>238</v>
      </c>
      <c r="D43" s="310"/>
      <c r="E43" s="210">
        <v>13</v>
      </c>
      <c r="F43" s="209">
        <v>5</v>
      </c>
      <c r="G43" s="161"/>
      <c r="H43" s="238" t="s">
        <v>94</v>
      </c>
      <c r="I43" s="308" t="s">
        <v>288</v>
      </c>
      <c r="J43" s="281"/>
      <c r="K43" s="241">
        <v>4</v>
      </c>
      <c r="L43" s="138">
        <v>1</v>
      </c>
      <c r="M43" s="158"/>
      <c r="N43" s="213" t="s">
        <v>338</v>
      </c>
      <c r="O43" s="284" t="s">
        <v>341</v>
      </c>
      <c r="P43" s="284"/>
      <c r="Q43" s="225">
        <v>32</v>
      </c>
      <c r="R43" s="215">
        <v>1</v>
      </c>
      <c r="S43" s="45"/>
      <c r="T43" s="45"/>
      <c r="U43" s="45"/>
      <c r="V43" s="45"/>
      <c r="W43" s="45"/>
      <c r="X43" s="45"/>
      <c r="Y43" s="45"/>
      <c r="Z43" s="45"/>
    </row>
    <row r="44" spans="1:26" ht="15">
      <c r="A44" s="45"/>
      <c r="B44" s="238" t="s">
        <v>45</v>
      </c>
      <c r="C44" s="281" t="s">
        <v>239</v>
      </c>
      <c r="D44" s="281"/>
      <c r="E44" s="237">
        <v>17</v>
      </c>
      <c r="F44" s="34">
        <v>5</v>
      </c>
      <c r="G44" s="155"/>
      <c r="H44" s="229" t="s">
        <v>95</v>
      </c>
      <c r="I44" s="307" t="s">
        <v>289</v>
      </c>
      <c r="J44" s="297"/>
      <c r="K44" s="230">
        <v>5</v>
      </c>
      <c r="L44" s="29">
        <v>1</v>
      </c>
      <c r="M44" s="151"/>
      <c r="N44" s="187" t="s">
        <v>339</v>
      </c>
      <c r="O44" s="258" t="s">
        <v>340</v>
      </c>
      <c r="P44" s="258"/>
      <c r="Q44" s="186">
        <v>32</v>
      </c>
      <c r="R44" s="127">
        <v>1</v>
      </c>
      <c r="S44" s="45"/>
      <c r="T44" s="45"/>
      <c r="U44" s="45"/>
      <c r="V44" s="45"/>
      <c r="W44" s="45"/>
      <c r="X44" s="45"/>
      <c r="Y44" s="45"/>
      <c r="Z44" s="45"/>
    </row>
    <row r="45" spans="1:26" ht="15">
      <c r="A45" s="45"/>
      <c r="B45" s="198" t="s">
        <v>46</v>
      </c>
      <c r="C45" s="282" t="s">
        <v>240</v>
      </c>
      <c r="D45" s="282"/>
      <c r="E45" s="199">
        <v>17</v>
      </c>
      <c r="F45" s="30">
        <v>5</v>
      </c>
      <c r="G45" s="155"/>
      <c r="H45" s="213" t="s">
        <v>96</v>
      </c>
      <c r="I45" s="300" t="s">
        <v>290</v>
      </c>
      <c r="J45" s="284"/>
      <c r="K45" s="214">
        <v>5</v>
      </c>
      <c r="L45" s="215">
        <v>1</v>
      </c>
      <c r="M45" s="151"/>
      <c r="N45" s="150" t="s">
        <v>151</v>
      </c>
      <c r="O45" s="267" t="s">
        <v>151</v>
      </c>
      <c r="P45" s="267"/>
      <c r="Q45" s="176" t="s">
        <v>151</v>
      </c>
      <c r="R45" s="142" t="s">
        <v>151</v>
      </c>
      <c r="S45" s="45"/>
      <c r="T45" s="45"/>
      <c r="U45" s="45"/>
      <c r="V45" s="45"/>
      <c r="W45" s="45"/>
      <c r="X45" s="45"/>
      <c r="Y45" s="45"/>
      <c r="Z45" s="45"/>
    </row>
    <row r="46" spans="1:26" ht="15">
      <c r="A46" s="45"/>
      <c r="B46" s="204" t="s">
        <v>47</v>
      </c>
      <c r="C46" s="311" t="s">
        <v>241</v>
      </c>
      <c r="D46" s="312"/>
      <c r="E46" s="205">
        <v>21</v>
      </c>
      <c r="F46" s="36">
        <v>5</v>
      </c>
      <c r="G46" s="155"/>
      <c r="H46" s="198" t="s">
        <v>97</v>
      </c>
      <c r="I46" s="305" t="s">
        <v>291</v>
      </c>
      <c r="J46" s="282"/>
      <c r="K46" s="199">
        <v>6</v>
      </c>
      <c r="L46" s="30">
        <v>1</v>
      </c>
      <c r="M46" s="151"/>
      <c r="N46" s="150" t="s">
        <v>151</v>
      </c>
      <c r="O46" s="267" t="s">
        <v>151</v>
      </c>
      <c r="P46" s="267"/>
      <c r="Q46" s="173" t="s">
        <v>151</v>
      </c>
      <c r="R46" s="141" t="s">
        <v>151</v>
      </c>
      <c r="S46" s="45"/>
      <c r="T46" s="45"/>
      <c r="U46" s="45"/>
      <c r="V46" s="45"/>
      <c r="W46" s="45"/>
      <c r="X46" s="45"/>
      <c r="Y46" s="45"/>
      <c r="Z46" s="45"/>
    </row>
    <row r="47" spans="1:26" ht="15">
      <c r="A47" s="45"/>
      <c r="B47" s="198" t="s">
        <v>48</v>
      </c>
      <c r="C47" s="282" t="s">
        <v>242</v>
      </c>
      <c r="D47" s="282"/>
      <c r="E47" s="199">
        <v>26</v>
      </c>
      <c r="F47" s="30">
        <v>5</v>
      </c>
      <c r="G47" s="155"/>
      <c r="H47" s="238" t="s">
        <v>98</v>
      </c>
      <c r="I47" s="308" t="s">
        <v>292</v>
      </c>
      <c r="J47" s="281"/>
      <c r="K47" s="237">
        <v>7</v>
      </c>
      <c r="L47" s="34">
        <v>1</v>
      </c>
      <c r="M47" s="151"/>
      <c r="N47" s="150" t="s">
        <v>151</v>
      </c>
      <c r="O47" s="267" t="s">
        <v>151</v>
      </c>
      <c r="P47" s="267"/>
      <c r="Q47" s="173" t="s">
        <v>151</v>
      </c>
      <c r="R47" s="141" t="s">
        <v>151</v>
      </c>
      <c r="S47" s="45"/>
      <c r="T47" s="45"/>
      <c r="U47" s="45"/>
      <c r="V47" s="45"/>
      <c r="W47" s="45"/>
      <c r="X47" s="45"/>
      <c r="Y47" s="45"/>
      <c r="Z47" s="45"/>
    </row>
    <row r="48" spans="1:26" ht="15">
      <c r="A48" s="45"/>
      <c r="B48" s="229" t="s">
        <v>49</v>
      </c>
      <c r="C48" s="297" t="s">
        <v>243</v>
      </c>
      <c r="D48" s="297"/>
      <c r="E48" s="230">
        <v>27</v>
      </c>
      <c r="F48" s="29">
        <v>5</v>
      </c>
      <c r="G48" s="155"/>
      <c r="H48" s="208" t="s">
        <v>99</v>
      </c>
      <c r="I48" s="313" t="s">
        <v>293</v>
      </c>
      <c r="J48" s="313"/>
      <c r="K48" s="207">
        <v>7</v>
      </c>
      <c r="L48" s="38">
        <v>1</v>
      </c>
      <c r="M48" s="151"/>
      <c r="N48" s="150" t="s">
        <v>151</v>
      </c>
      <c r="O48" s="267" t="s">
        <v>151</v>
      </c>
      <c r="P48" s="267"/>
      <c r="Q48" s="173" t="s">
        <v>151</v>
      </c>
      <c r="R48" s="143" t="s">
        <v>151</v>
      </c>
      <c r="S48" s="45"/>
      <c r="T48" s="45"/>
      <c r="U48" s="45"/>
      <c r="V48" s="45"/>
      <c r="W48" s="45"/>
      <c r="X48" s="45"/>
      <c r="Y48" s="45"/>
      <c r="Z48" s="45"/>
    </row>
    <row r="49" spans="1:26" ht="15">
      <c r="A49" s="45"/>
      <c r="B49" s="238" t="s">
        <v>50</v>
      </c>
      <c r="C49" s="271" t="s">
        <v>244</v>
      </c>
      <c r="D49" s="272"/>
      <c r="E49" s="237">
        <v>12</v>
      </c>
      <c r="F49" s="34">
        <v>4</v>
      </c>
      <c r="G49" s="155"/>
      <c r="H49" s="190" t="s">
        <v>100</v>
      </c>
      <c r="I49" s="269" t="s">
        <v>294</v>
      </c>
      <c r="J49" s="270"/>
      <c r="K49" s="196">
        <v>7</v>
      </c>
      <c r="L49" s="197">
        <v>1</v>
      </c>
      <c r="M49" s="157"/>
      <c r="N49" s="150" t="s">
        <v>151</v>
      </c>
      <c r="O49" s="267" t="s">
        <v>151</v>
      </c>
      <c r="P49" s="267"/>
      <c r="Q49" s="140" t="s">
        <v>151</v>
      </c>
      <c r="R49" s="141" t="s">
        <v>151</v>
      </c>
      <c r="S49" s="45"/>
      <c r="T49" s="45"/>
      <c r="U49" s="45"/>
      <c r="V49" s="45"/>
      <c r="W49" s="45"/>
      <c r="X49" s="45"/>
      <c r="Y49" s="45"/>
      <c r="Z49" s="45"/>
    </row>
    <row r="50" spans="1:26" ht="15">
      <c r="A50" s="45"/>
      <c r="B50" s="238" t="s">
        <v>51</v>
      </c>
      <c r="C50" s="271" t="s">
        <v>245</v>
      </c>
      <c r="D50" s="272"/>
      <c r="E50" s="237">
        <v>13</v>
      </c>
      <c r="F50" s="34">
        <v>4</v>
      </c>
      <c r="G50" s="155"/>
      <c r="H50" s="190" t="s">
        <v>101</v>
      </c>
      <c r="I50" s="283" t="s">
        <v>295</v>
      </c>
      <c r="J50" s="283"/>
      <c r="K50" s="191">
        <v>7</v>
      </c>
      <c r="L50" s="193">
        <v>1</v>
      </c>
      <c r="M50" s="151"/>
      <c r="N50" s="150" t="s">
        <v>151</v>
      </c>
      <c r="O50" s="290" t="s">
        <v>151</v>
      </c>
      <c r="P50" s="291"/>
      <c r="Q50" s="173" t="s">
        <v>151</v>
      </c>
      <c r="R50" s="141" t="s">
        <v>151</v>
      </c>
      <c r="S50" s="45"/>
      <c r="T50" s="45"/>
      <c r="U50" s="45"/>
      <c r="V50" s="45"/>
      <c r="W50" s="45"/>
      <c r="X50" s="45"/>
      <c r="Y50" s="45"/>
      <c r="Z50" s="45"/>
    </row>
    <row r="51" spans="1:26" ht="15">
      <c r="A51" s="45"/>
      <c r="B51" s="213" t="s">
        <v>52</v>
      </c>
      <c r="C51" s="284" t="s">
        <v>246</v>
      </c>
      <c r="D51" s="284"/>
      <c r="E51" s="226">
        <v>15</v>
      </c>
      <c r="F51" s="227">
        <v>4</v>
      </c>
      <c r="G51" s="159"/>
      <c r="H51" s="198" t="s">
        <v>102</v>
      </c>
      <c r="I51" s="282" t="s">
        <v>296</v>
      </c>
      <c r="J51" s="282"/>
      <c r="K51" s="199">
        <v>8</v>
      </c>
      <c r="L51" s="30">
        <v>1</v>
      </c>
      <c r="M51" s="151"/>
      <c r="N51" s="150" t="s">
        <v>151</v>
      </c>
      <c r="O51" s="314" t="s">
        <v>151</v>
      </c>
      <c r="P51" s="314"/>
      <c r="Q51" s="176" t="s">
        <v>151</v>
      </c>
      <c r="R51" s="142" t="s">
        <v>151</v>
      </c>
      <c r="S51" s="45"/>
      <c r="T51" s="45"/>
      <c r="U51" s="45"/>
      <c r="V51" s="45"/>
      <c r="W51" s="45"/>
      <c r="X51" s="45"/>
      <c r="Y51" s="45"/>
      <c r="Z51" s="45"/>
    </row>
    <row r="52" spans="1:26" ht="15.75" thickBot="1">
      <c r="A52" s="45"/>
      <c r="B52" s="234" t="s">
        <v>53</v>
      </c>
      <c r="C52" s="315" t="s">
        <v>247</v>
      </c>
      <c r="D52" s="315"/>
      <c r="E52" s="233">
        <v>18</v>
      </c>
      <c r="F52" s="232">
        <v>4</v>
      </c>
      <c r="G52" s="211"/>
      <c r="H52" s="212" t="s">
        <v>103</v>
      </c>
      <c r="I52" s="316" t="s">
        <v>297</v>
      </c>
      <c r="J52" s="317"/>
      <c r="K52" s="129">
        <v>8</v>
      </c>
      <c r="L52" s="126">
        <v>1</v>
      </c>
      <c r="M52" s="163"/>
      <c r="N52" s="162" t="s">
        <v>151</v>
      </c>
      <c r="O52" s="318" t="s">
        <v>151</v>
      </c>
      <c r="P52" s="319"/>
      <c r="Q52" s="177" t="s">
        <v>151</v>
      </c>
      <c r="R52" s="144" t="s">
        <v>151</v>
      </c>
      <c r="S52" s="45"/>
      <c r="T52" s="45"/>
      <c r="U52" s="45"/>
      <c r="V52" s="45"/>
      <c r="W52" s="45"/>
      <c r="X52" s="45"/>
      <c r="Y52" s="45"/>
      <c r="Z52" s="45"/>
    </row>
    <row r="53" spans="1:26" ht="15">
      <c r="A53" s="45"/>
      <c r="B53" s="117"/>
      <c r="C53" s="320"/>
      <c r="D53" s="320"/>
      <c r="E53" s="118"/>
      <c r="F53" s="118"/>
      <c r="G53" s="118"/>
      <c r="H53" s="119"/>
      <c r="I53" s="320"/>
      <c r="J53" s="320"/>
      <c r="K53" s="118"/>
      <c r="L53" s="118"/>
      <c r="M53" s="118"/>
      <c r="N53" s="120"/>
      <c r="O53" s="321"/>
      <c r="P53" s="321"/>
      <c r="Q53" s="121"/>
      <c r="R53" s="121"/>
      <c r="S53" s="45"/>
      <c r="T53" s="45"/>
      <c r="U53" s="45"/>
      <c r="V53" s="45"/>
      <c r="W53" s="45"/>
      <c r="X53" s="45"/>
      <c r="Y53" s="45"/>
      <c r="Z53" s="45"/>
    </row>
    <row r="54" spans="1:26" ht="15">
      <c r="A54" s="45"/>
      <c r="B54" s="117"/>
      <c r="C54" s="322"/>
      <c r="D54" s="322"/>
      <c r="E54" s="122"/>
      <c r="F54" s="122"/>
      <c r="G54" s="122"/>
      <c r="H54" s="119"/>
      <c r="I54" s="323"/>
      <c r="J54" s="323"/>
      <c r="K54" s="123"/>
      <c r="L54" s="123"/>
      <c r="M54" s="123"/>
      <c r="N54" s="120"/>
      <c r="O54" s="322"/>
      <c r="P54" s="322"/>
      <c r="Q54" s="122"/>
      <c r="R54" s="122"/>
      <c r="S54" s="45"/>
      <c r="T54" s="45"/>
      <c r="U54" s="45"/>
      <c r="V54" s="45"/>
      <c r="W54" s="45"/>
      <c r="X54" s="45"/>
      <c r="Y54" s="45"/>
      <c r="Z54" s="45"/>
    </row>
    <row r="55" spans="1:26" ht="15">
      <c r="A55" s="45"/>
      <c r="B55" s="117"/>
      <c r="C55" s="323"/>
      <c r="D55" s="323"/>
      <c r="E55" s="123"/>
      <c r="F55" s="123"/>
      <c r="G55" s="123"/>
      <c r="H55" s="119"/>
      <c r="I55" s="324"/>
      <c r="J55" s="324"/>
      <c r="K55" s="124"/>
      <c r="L55" s="124"/>
      <c r="M55" s="124"/>
      <c r="N55" s="120"/>
      <c r="O55" s="323"/>
      <c r="P55" s="323"/>
      <c r="Q55" s="123"/>
      <c r="R55" s="123"/>
      <c r="S55" s="45"/>
      <c r="T55" s="45"/>
      <c r="U55" s="45"/>
      <c r="V55" s="45"/>
      <c r="W55" s="45"/>
      <c r="X55" s="45"/>
      <c r="Y55" s="45"/>
      <c r="Z55" s="45"/>
    </row>
    <row r="56" spans="1:26" ht="15">
      <c r="A56" s="45"/>
      <c r="B56" s="117"/>
      <c r="C56" s="325"/>
      <c r="D56" s="325"/>
      <c r="E56" s="125"/>
      <c r="F56" s="125"/>
      <c r="G56" s="125"/>
      <c r="H56" s="119"/>
      <c r="I56" s="320"/>
      <c r="J56" s="320"/>
      <c r="K56" s="118"/>
      <c r="L56" s="118"/>
      <c r="M56" s="118"/>
      <c r="N56" s="120"/>
      <c r="O56" s="324"/>
      <c r="P56" s="324"/>
      <c r="Q56" s="124"/>
      <c r="R56" s="124"/>
      <c r="S56" s="45"/>
      <c r="T56" s="45"/>
      <c r="U56" s="45"/>
      <c r="V56" s="45"/>
      <c r="W56" s="45"/>
      <c r="X56" s="45"/>
      <c r="Y56" s="45"/>
      <c r="Z56" s="45"/>
    </row>
    <row r="57" spans="1:26" ht="15">
      <c r="A57" s="45"/>
      <c r="B57" s="117"/>
      <c r="C57" s="320"/>
      <c r="D57" s="320"/>
      <c r="E57" s="118"/>
      <c r="F57" s="118"/>
      <c r="G57" s="118"/>
      <c r="H57" s="117"/>
      <c r="I57" s="320"/>
      <c r="J57" s="320"/>
      <c r="K57" s="118"/>
      <c r="L57" s="118"/>
      <c r="M57" s="118"/>
      <c r="N57" s="121"/>
      <c r="O57" s="321"/>
      <c r="P57" s="321"/>
      <c r="Q57" s="121"/>
      <c r="R57" s="121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69">
    <mergeCell ref="C57:D57"/>
    <mergeCell ref="I57:J57"/>
    <mergeCell ref="O57:P57"/>
    <mergeCell ref="C55:D55"/>
    <mergeCell ref="I55:J55"/>
    <mergeCell ref="O55:P55"/>
    <mergeCell ref="C56:D56"/>
    <mergeCell ref="I56:J56"/>
    <mergeCell ref="O56:P56"/>
    <mergeCell ref="C53:D53"/>
    <mergeCell ref="I53:J53"/>
    <mergeCell ref="O53:P53"/>
    <mergeCell ref="C54:D54"/>
    <mergeCell ref="I54:J54"/>
    <mergeCell ref="O54:P54"/>
    <mergeCell ref="C51:D51"/>
    <mergeCell ref="I51:J51"/>
    <mergeCell ref="O51:P51"/>
    <mergeCell ref="C52:D52"/>
    <mergeCell ref="I52:J52"/>
    <mergeCell ref="O52:P52"/>
    <mergeCell ref="C49:D49"/>
    <mergeCell ref="I49:J49"/>
    <mergeCell ref="O49:P49"/>
    <mergeCell ref="C50:D50"/>
    <mergeCell ref="I50:J50"/>
    <mergeCell ref="O50:P50"/>
    <mergeCell ref="C47:D47"/>
    <mergeCell ref="I47:J47"/>
    <mergeCell ref="O47:P47"/>
    <mergeCell ref="C48:D48"/>
    <mergeCell ref="I48:J48"/>
    <mergeCell ref="O48:P48"/>
    <mergeCell ref="C45:D45"/>
    <mergeCell ref="I45:J45"/>
    <mergeCell ref="O45:P45"/>
    <mergeCell ref="C46:D46"/>
    <mergeCell ref="I46:J46"/>
    <mergeCell ref="O46:P46"/>
    <mergeCell ref="C43:D43"/>
    <mergeCell ref="I43:J43"/>
    <mergeCell ref="O43:P43"/>
    <mergeCell ref="C44:D44"/>
    <mergeCell ref="I44:J44"/>
    <mergeCell ref="O44:P44"/>
    <mergeCell ref="I11:J11"/>
    <mergeCell ref="I12:J12"/>
    <mergeCell ref="O37:P37"/>
    <mergeCell ref="O38:P38"/>
    <mergeCell ref="O35:P35"/>
    <mergeCell ref="O36:P36"/>
    <mergeCell ref="O24:P24"/>
    <mergeCell ref="O17:P17"/>
    <mergeCell ref="O18:P18"/>
    <mergeCell ref="O19:P19"/>
    <mergeCell ref="O21:P21"/>
    <mergeCell ref="O39:P39"/>
    <mergeCell ref="O40:P40"/>
    <mergeCell ref="O31:P31"/>
    <mergeCell ref="O32:P32"/>
    <mergeCell ref="O33:P33"/>
    <mergeCell ref="O34:P34"/>
    <mergeCell ref="O22:P22"/>
    <mergeCell ref="O23:P23"/>
    <mergeCell ref="O42:P42"/>
    <mergeCell ref="O25:P25"/>
    <mergeCell ref="O26:P26"/>
    <mergeCell ref="O27:P27"/>
    <mergeCell ref="O28:P28"/>
    <mergeCell ref="O29:P29"/>
    <mergeCell ref="O30:P30"/>
    <mergeCell ref="O41:P41"/>
    <mergeCell ref="O20:P20"/>
    <mergeCell ref="O13:P13"/>
    <mergeCell ref="O14:P14"/>
    <mergeCell ref="O15:P15"/>
    <mergeCell ref="O16:P16"/>
    <mergeCell ref="O9:P9"/>
    <mergeCell ref="O10:P10"/>
    <mergeCell ref="O11:P11"/>
    <mergeCell ref="O12:P12"/>
    <mergeCell ref="O5:P5"/>
    <mergeCell ref="O6:P6"/>
    <mergeCell ref="O7:P7"/>
    <mergeCell ref="O8:P8"/>
    <mergeCell ref="I41:J41"/>
    <mergeCell ref="I42:J42"/>
    <mergeCell ref="O3:P3"/>
    <mergeCell ref="O4:P4"/>
    <mergeCell ref="I37:J37"/>
    <mergeCell ref="I38:J38"/>
    <mergeCell ref="I39:J39"/>
    <mergeCell ref="I40:J40"/>
    <mergeCell ref="I33:J33"/>
    <mergeCell ref="I34:J34"/>
    <mergeCell ref="I35:J35"/>
    <mergeCell ref="I36:J36"/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I9:J9"/>
    <mergeCell ref="I10:J10"/>
    <mergeCell ref="I5:J5"/>
    <mergeCell ref="I6:J6"/>
    <mergeCell ref="I7:J7"/>
    <mergeCell ref="I8:J8"/>
    <mergeCell ref="C41:D41"/>
    <mergeCell ref="C42:D42"/>
    <mergeCell ref="I3:J3"/>
    <mergeCell ref="I4:J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C5:D5"/>
    <mergeCell ref="C6:D6"/>
    <mergeCell ref="C7:D7"/>
    <mergeCell ref="C8:D8"/>
    <mergeCell ref="C2:D2"/>
    <mergeCell ref="C3:D3"/>
    <mergeCell ref="C4:D4"/>
    <mergeCell ref="B1:R1"/>
    <mergeCell ref="I2:J2"/>
    <mergeCell ref="O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tabSelected="1" workbookViewId="0" topLeftCell="A1">
      <selection activeCell="B1" sqref="B1:R1"/>
    </sheetView>
  </sheetViews>
  <sheetFormatPr defaultColWidth="9.140625" defaultRowHeight="12.75"/>
  <cols>
    <col min="2" max="2" width="5.7109375" style="0" customWidth="1"/>
    <col min="3" max="4" width="11.7109375" style="0" customWidth="1"/>
    <col min="5" max="5" width="4.7109375" style="0" customWidth="1"/>
    <col min="6" max="6" width="5.7109375" style="0" customWidth="1"/>
    <col min="7" max="7" width="0.85546875" style="0" customWidth="1"/>
    <col min="8" max="8" width="5.7109375" style="0" customWidth="1"/>
    <col min="9" max="10" width="11.7109375" style="0" customWidth="1"/>
    <col min="11" max="11" width="4.7109375" style="0" customWidth="1"/>
    <col min="12" max="12" width="5.7109375" style="0" customWidth="1"/>
    <col min="13" max="13" width="0.85546875" style="0" customWidth="1"/>
    <col min="14" max="14" width="5.7109375" style="0" customWidth="1"/>
    <col min="15" max="16" width="11.7109375" style="0" customWidth="1"/>
    <col min="17" max="17" width="4.7109375" style="0" customWidth="1"/>
    <col min="18" max="18" width="5.7109375" style="0" customWidth="1"/>
  </cols>
  <sheetData>
    <row r="1" spans="1:26" ht="21" thickBot="1">
      <c r="A1" s="45"/>
      <c r="B1" s="254" t="s">
        <v>346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6"/>
      <c r="S1" s="45"/>
      <c r="T1" s="45"/>
      <c r="U1" s="45"/>
      <c r="V1" s="45"/>
      <c r="W1" s="45"/>
      <c r="X1" s="45"/>
      <c r="Y1" s="45"/>
      <c r="Z1" s="45"/>
    </row>
    <row r="2" spans="1:26" ht="16.5" thickBot="1">
      <c r="A2" s="45"/>
      <c r="B2" s="28" t="s">
        <v>3</v>
      </c>
      <c r="C2" s="132" t="s">
        <v>0</v>
      </c>
      <c r="D2" s="249"/>
      <c r="E2" s="28" t="s">
        <v>1</v>
      </c>
      <c r="F2" s="28" t="s">
        <v>2</v>
      </c>
      <c r="G2" s="44"/>
      <c r="H2" s="28" t="s">
        <v>3</v>
      </c>
      <c r="I2" s="132" t="s">
        <v>0</v>
      </c>
      <c r="J2" s="249"/>
      <c r="K2" s="28" t="s">
        <v>1</v>
      </c>
      <c r="L2" s="27" t="s">
        <v>2</v>
      </c>
      <c r="M2" s="44"/>
      <c r="N2" s="46" t="s">
        <v>3</v>
      </c>
      <c r="O2" s="132" t="s">
        <v>0</v>
      </c>
      <c r="P2" s="249"/>
      <c r="Q2" s="28" t="s">
        <v>1</v>
      </c>
      <c r="R2" s="28" t="s">
        <v>2</v>
      </c>
      <c r="S2" s="45"/>
      <c r="T2" s="45"/>
      <c r="U2" s="45"/>
      <c r="V2" s="45"/>
      <c r="W2" s="45"/>
      <c r="X2" s="45"/>
      <c r="Y2" s="45"/>
      <c r="Z2" s="45"/>
    </row>
    <row r="3" spans="1:26" ht="15.75">
      <c r="A3" s="45"/>
      <c r="B3" s="336" t="s">
        <v>4</v>
      </c>
      <c r="C3" s="337" t="s">
        <v>191</v>
      </c>
      <c r="D3" s="338"/>
      <c r="E3" s="339">
        <v>11</v>
      </c>
      <c r="F3" s="340">
        <v>10</v>
      </c>
      <c r="G3" s="147"/>
      <c r="H3" s="376" t="s">
        <v>34</v>
      </c>
      <c r="I3" s="377" t="s">
        <v>292</v>
      </c>
      <c r="J3" s="378"/>
      <c r="K3" s="379">
        <v>1</v>
      </c>
      <c r="L3" s="380">
        <v>2</v>
      </c>
      <c r="M3" s="148"/>
      <c r="N3" s="344" t="s">
        <v>64</v>
      </c>
      <c r="O3" s="345" t="s">
        <v>270</v>
      </c>
      <c r="P3" s="345"/>
      <c r="Q3" s="346">
        <v>2</v>
      </c>
      <c r="R3" s="347">
        <v>1</v>
      </c>
      <c r="S3" s="45"/>
      <c r="T3" s="45"/>
      <c r="U3" s="45"/>
      <c r="V3" s="45"/>
      <c r="W3" s="45"/>
      <c r="X3" s="45"/>
      <c r="Y3" s="45"/>
      <c r="Z3" s="45"/>
    </row>
    <row r="4" spans="1:26" ht="15.75">
      <c r="A4" s="45"/>
      <c r="B4" s="358" t="s">
        <v>5</v>
      </c>
      <c r="C4" s="356" t="s">
        <v>183</v>
      </c>
      <c r="D4" s="357"/>
      <c r="E4" s="355">
        <v>12</v>
      </c>
      <c r="F4" s="354">
        <v>8</v>
      </c>
      <c r="G4" s="149"/>
      <c r="H4" s="190" t="s">
        <v>35</v>
      </c>
      <c r="I4" s="303" t="s">
        <v>272</v>
      </c>
      <c r="J4" s="283"/>
      <c r="K4" s="191">
        <v>3</v>
      </c>
      <c r="L4" s="193">
        <v>2</v>
      </c>
      <c r="M4" s="151"/>
      <c r="N4" s="150" t="s">
        <v>65</v>
      </c>
      <c r="O4" s="267" t="s">
        <v>342</v>
      </c>
      <c r="P4" s="267"/>
      <c r="Q4" s="172">
        <v>3</v>
      </c>
      <c r="R4" s="141">
        <v>1</v>
      </c>
      <c r="S4" s="45"/>
      <c r="T4" s="45"/>
      <c r="U4" s="45"/>
      <c r="V4" s="45"/>
      <c r="W4" s="45"/>
      <c r="X4" s="45"/>
      <c r="Y4" s="45"/>
      <c r="Z4" s="45"/>
    </row>
    <row r="5" spans="1:26" ht="15.75">
      <c r="A5" s="45"/>
      <c r="B5" s="367" t="s">
        <v>6</v>
      </c>
      <c r="C5" s="366" t="s">
        <v>185</v>
      </c>
      <c r="D5" s="366"/>
      <c r="E5" s="365">
        <v>10</v>
      </c>
      <c r="F5" s="364">
        <v>7</v>
      </c>
      <c r="G5" s="149"/>
      <c r="H5" s="213" t="s">
        <v>36</v>
      </c>
      <c r="I5" s="300" t="s">
        <v>267</v>
      </c>
      <c r="J5" s="284"/>
      <c r="K5" s="214">
        <v>3</v>
      </c>
      <c r="L5" s="228">
        <v>2</v>
      </c>
      <c r="M5" s="151"/>
      <c r="N5" s="208" t="s">
        <v>66</v>
      </c>
      <c r="O5" s="262" t="s">
        <v>293</v>
      </c>
      <c r="P5" s="262"/>
      <c r="Q5" s="207">
        <v>3</v>
      </c>
      <c r="R5" s="341">
        <v>1</v>
      </c>
      <c r="S5" s="45"/>
      <c r="T5" s="45"/>
      <c r="U5" s="45"/>
      <c r="V5" s="45"/>
      <c r="W5" s="45"/>
      <c r="X5" s="45"/>
      <c r="Y5" s="45"/>
      <c r="Z5" s="45"/>
    </row>
    <row r="6" spans="1:26" ht="15">
      <c r="A6" s="45"/>
      <c r="B6" s="238" t="s">
        <v>7</v>
      </c>
      <c r="C6" s="281" t="s">
        <v>186</v>
      </c>
      <c r="D6" s="281"/>
      <c r="E6" s="237">
        <v>11</v>
      </c>
      <c r="F6" s="34">
        <v>7</v>
      </c>
      <c r="G6" s="155"/>
      <c r="H6" s="238" t="s">
        <v>37</v>
      </c>
      <c r="I6" s="308" t="s">
        <v>239</v>
      </c>
      <c r="J6" s="281"/>
      <c r="K6" s="237">
        <v>4</v>
      </c>
      <c r="L6" s="34">
        <v>2</v>
      </c>
      <c r="M6" s="151"/>
      <c r="N6" s="187" t="s">
        <v>67</v>
      </c>
      <c r="O6" s="258" t="s">
        <v>268</v>
      </c>
      <c r="P6" s="258"/>
      <c r="Q6" s="189">
        <v>3</v>
      </c>
      <c r="R6" s="31">
        <v>1</v>
      </c>
      <c r="S6" s="45"/>
      <c r="T6" s="45"/>
      <c r="U6" s="45"/>
      <c r="V6" s="45"/>
      <c r="W6" s="45"/>
      <c r="X6" s="45"/>
      <c r="Y6" s="45"/>
      <c r="Z6" s="45"/>
    </row>
    <row r="7" spans="1:26" ht="15">
      <c r="A7" s="45"/>
      <c r="B7" s="166" t="s">
        <v>8</v>
      </c>
      <c r="C7" s="259" t="s">
        <v>178</v>
      </c>
      <c r="D7" s="260"/>
      <c r="E7" s="178">
        <v>9</v>
      </c>
      <c r="F7" s="167">
        <v>6</v>
      </c>
      <c r="G7" s="155"/>
      <c r="H7" s="204" t="s">
        <v>38</v>
      </c>
      <c r="I7" s="296" t="s">
        <v>274</v>
      </c>
      <c r="J7" s="289"/>
      <c r="K7" s="205">
        <v>4</v>
      </c>
      <c r="L7" s="36">
        <v>2</v>
      </c>
      <c r="M7" s="151"/>
      <c r="N7" s="213" t="s">
        <v>68</v>
      </c>
      <c r="O7" s="284" t="s">
        <v>290</v>
      </c>
      <c r="P7" s="284"/>
      <c r="Q7" s="214">
        <v>3</v>
      </c>
      <c r="R7" s="228">
        <v>1</v>
      </c>
      <c r="S7" s="45"/>
      <c r="T7" s="45"/>
      <c r="U7" s="45"/>
      <c r="V7" s="45"/>
      <c r="W7" s="45"/>
      <c r="X7" s="45"/>
      <c r="Y7" s="45"/>
      <c r="Z7" s="45"/>
    </row>
    <row r="8" spans="1:26" ht="15">
      <c r="A8" s="45"/>
      <c r="B8" s="238" t="s">
        <v>9</v>
      </c>
      <c r="C8" s="381" t="s">
        <v>190</v>
      </c>
      <c r="D8" s="381"/>
      <c r="E8" s="239">
        <v>11</v>
      </c>
      <c r="F8" s="43">
        <v>6</v>
      </c>
      <c r="G8" s="156"/>
      <c r="H8" s="238" t="s">
        <v>39</v>
      </c>
      <c r="I8" s="308" t="s">
        <v>275</v>
      </c>
      <c r="J8" s="281"/>
      <c r="K8" s="237">
        <v>5</v>
      </c>
      <c r="L8" s="34">
        <v>2</v>
      </c>
      <c r="M8" s="151"/>
      <c r="N8" s="190" t="s">
        <v>69</v>
      </c>
      <c r="O8" s="283" t="s">
        <v>295</v>
      </c>
      <c r="P8" s="283"/>
      <c r="Q8" s="191">
        <v>3</v>
      </c>
      <c r="R8" s="192">
        <v>1</v>
      </c>
      <c r="S8" s="45"/>
      <c r="T8" s="45"/>
      <c r="U8" s="45"/>
      <c r="V8" s="45"/>
      <c r="W8" s="45"/>
      <c r="X8" s="45"/>
      <c r="Y8" s="45"/>
      <c r="Z8" s="45"/>
    </row>
    <row r="9" spans="1:26" ht="15">
      <c r="A9" s="45"/>
      <c r="B9" s="166" t="s">
        <v>10</v>
      </c>
      <c r="C9" s="302" t="s">
        <v>182</v>
      </c>
      <c r="D9" s="302"/>
      <c r="E9" s="178">
        <v>12</v>
      </c>
      <c r="F9" s="167">
        <v>6</v>
      </c>
      <c r="G9" s="155"/>
      <c r="H9" s="208" t="s">
        <v>40</v>
      </c>
      <c r="I9" s="293" t="s">
        <v>238</v>
      </c>
      <c r="J9" s="262"/>
      <c r="K9" s="342">
        <v>5</v>
      </c>
      <c r="L9" s="341">
        <v>2</v>
      </c>
      <c r="M9" s="157"/>
      <c r="N9" s="150" t="s">
        <v>70</v>
      </c>
      <c r="O9" s="267" t="s">
        <v>343</v>
      </c>
      <c r="P9" s="267"/>
      <c r="Q9" s="173">
        <v>4</v>
      </c>
      <c r="R9" s="143">
        <v>1</v>
      </c>
      <c r="S9" s="45"/>
      <c r="T9" s="45"/>
      <c r="U9" s="45"/>
      <c r="V9" s="45"/>
      <c r="W9" s="45"/>
      <c r="X9" s="45"/>
      <c r="Y9" s="45"/>
      <c r="Z9" s="45"/>
    </row>
    <row r="10" spans="1:26" ht="15">
      <c r="A10" s="45"/>
      <c r="B10" s="187" t="s">
        <v>11</v>
      </c>
      <c r="C10" s="298" t="s">
        <v>180</v>
      </c>
      <c r="D10" s="299"/>
      <c r="E10" s="186">
        <v>13</v>
      </c>
      <c r="F10" s="31">
        <v>6</v>
      </c>
      <c r="G10" s="155"/>
      <c r="H10" s="150" t="s">
        <v>41</v>
      </c>
      <c r="I10" s="304" t="s">
        <v>258</v>
      </c>
      <c r="J10" s="267"/>
      <c r="K10" s="173">
        <v>5</v>
      </c>
      <c r="L10" s="143">
        <v>2</v>
      </c>
      <c r="M10" s="151"/>
      <c r="N10" s="213" t="s">
        <v>71</v>
      </c>
      <c r="O10" s="284" t="s">
        <v>246</v>
      </c>
      <c r="P10" s="284"/>
      <c r="Q10" s="214">
        <v>6</v>
      </c>
      <c r="R10" s="215">
        <v>1</v>
      </c>
      <c r="S10" s="45"/>
      <c r="T10" s="45"/>
      <c r="U10" s="45"/>
      <c r="V10" s="45"/>
      <c r="W10" s="45"/>
      <c r="X10" s="45"/>
      <c r="Y10" s="45"/>
      <c r="Z10" s="45"/>
    </row>
    <row r="11" spans="1:26" ht="15">
      <c r="A11" s="45"/>
      <c r="B11" s="213" t="s">
        <v>12</v>
      </c>
      <c r="C11" s="352" t="s">
        <v>205</v>
      </c>
      <c r="D11" s="353"/>
      <c r="E11" s="226">
        <v>5</v>
      </c>
      <c r="F11" s="227">
        <v>5</v>
      </c>
      <c r="G11" s="156"/>
      <c r="H11" s="187" t="s">
        <v>42</v>
      </c>
      <c r="I11" s="306" t="s">
        <v>181</v>
      </c>
      <c r="J11" s="258"/>
      <c r="K11" s="189">
        <v>6</v>
      </c>
      <c r="L11" s="116">
        <v>2</v>
      </c>
      <c r="M11" s="158"/>
      <c r="N11" s="190" t="s">
        <v>72</v>
      </c>
      <c r="O11" s="283" t="s">
        <v>344</v>
      </c>
      <c r="P11" s="283"/>
      <c r="Q11" s="191">
        <v>6</v>
      </c>
      <c r="R11" s="193">
        <v>1</v>
      </c>
      <c r="S11" s="45"/>
      <c r="T11" s="45"/>
      <c r="U11" s="45"/>
      <c r="V11" s="45"/>
      <c r="W11" s="45"/>
      <c r="X11" s="45"/>
      <c r="Y11" s="45"/>
      <c r="Z11" s="45"/>
    </row>
    <row r="12" spans="1:26" ht="15">
      <c r="A12" s="45"/>
      <c r="B12" s="190" t="s">
        <v>13</v>
      </c>
      <c r="C12" s="283" t="s">
        <v>199</v>
      </c>
      <c r="D12" s="283"/>
      <c r="E12" s="191">
        <v>10</v>
      </c>
      <c r="F12" s="193">
        <v>5</v>
      </c>
      <c r="G12" s="155"/>
      <c r="H12" s="150" t="s">
        <v>43</v>
      </c>
      <c r="I12" s="304" t="s">
        <v>252</v>
      </c>
      <c r="J12" s="267"/>
      <c r="K12" s="173">
        <v>7</v>
      </c>
      <c r="L12" s="143">
        <v>2</v>
      </c>
      <c r="M12" s="151"/>
      <c r="N12" s="150" t="s">
        <v>73</v>
      </c>
      <c r="O12" s="267" t="s">
        <v>187</v>
      </c>
      <c r="P12" s="267"/>
      <c r="Q12" s="172">
        <v>6</v>
      </c>
      <c r="R12" s="335">
        <v>1</v>
      </c>
      <c r="S12" s="45"/>
      <c r="T12" s="45"/>
      <c r="U12" s="45"/>
      <c r="V12" s="45"/>
      <c r="W12" s="45"/>
      <c r="X12" s="45"/>
      <c r="Y12" s="45"/>
      <c r="Z12" s="45"/>
    </row>
    <row r="13" spans="1:26" ht="15">
      <c r="A13" s="45"/>
      <c r="B13" s="208" t="s">
        <v>14</v>
      </c>
      <c r="C13" s="343" t="s">
        <v>184</v>
      </c>
      <c r="D13" s="343"/>
      <c r="E13" s="342">
        <v>10</v>
      </c>
      <c r="F13" s="341">
        <v>5</v>
      </c>
      <c r="G13" s="159"/>
      <c r="H13" s="198" t="s">
        <v>44</v>
      </c>
      <c r="I13" s="305" t="s">
        <v>240</v>
      </c>
      <c r="J13" s="282"/>
      <c r="K13" s="199">
        <v>7</v>
      </c>
      <c r="L13" s="30">
        <v>2</v>
      </c>
      <c r="M13" s="151"/>
      <c r="N13" s="229" t="s">
        <v>74</v>
      </c>
      <c r="O13" s="297" t="s">
        <v>324</v>
      </c>
      <c r="P13" s="297"/>
      <c r="Q13" s="230">
        <v>6</v>
      </c>
      <c r="R13" s="29">
        <v>1</v>
      </c>
      <c r="S13" s="45"/>
      <c r="T13" s="45"/>
      <c r="U13" s="45"/>
      <c r="V13" s="45"/>
      <c r="W13" s="45"/>
      <c r="X13" s="45"/>
      <c r="Y13" s="45"/>
      <c r="Z13" s="45"/>
    </row>
    <row r="14" spans="1:26" ht="15">
      <c r="A14" s="45"/>
      <c r="B14" s="204" t="s">
        <v>15</v>
      </c>
      <c r="C14" s="311" t="s">
        <v>203</v>
      </c>
      <c r="D14" s="312"/>
      <c r="E14" s="205">
        <v>6</v>
      </c>
      <c r="F14" s="36">
        <v>4</v>
      </c>
      <c r="G14" s="155"/>
      <c r="H14" s="204" t="s">
        <v>45</v>
      </c>
      <c r="I14" s="296" t="s">
        <v>249</v>
      </c>
      <c r="J14" s="289"/>
      <c r="K14" s="205">
        <v>7</v>
      </c>
      <c r="L14" s="36">
        <v>2</v>
      </c>
      <c r="M14" s="151"/>
      <c r="N14" s="229" t="s">
        <v>75</v>
      </c>
      <c r="O14" s="297" t="s">
        <v>243</v>
      </c>
      <c r="P14" s="297"/>
      <c r="Q14" s="230">
        <v>6</v>
      </c>
      <c r="R14" s="235">
        <v>1</v>
      </c>
      <c r="S14" s="45"/>
      <c r="T14" s="45"/>
      <c r="U14" s="45"/>
      <c r="V14" s="45"/>
      <c r="W14" s="45"/>
      <c r="X14" s="45"/>
      <c r="Y14" s="45"/>
      <c r="Z14" s="45"/>
    </row>
    <row r="15" spans="1:26" ht="15">
      <c r="A15" s="45"/>
      <c r="B15" s="150" t="s">
        <v>16</v>
      </c>
      <c r="C15" s="290" t="s">
        <v>192</v>
      </c>
      <c r="D15" s="291"/>
      <c r="E15" s="173">
        <v>6</v>
      </c>
      <c r="F15" s="143">
        <v>4</v>
      </c>
      <c r="G15" s="155"/>
      <c r="H15" s="187" t="s">
        <v>46</v>
      </c>
      <c r="I15" s="306" t="s">
        <v>206</v>
      </c>
      <c r="J15" s="258"/>
      <c r="K15" s="186">
        <v>7</v>
      </c>
      <c r="L15" s="31">
        <v>2</v>
      </c>
      <c r="M15" s="151"/>
      <c r="N15" s="229" t="s">
        <v>76</v>
      </c>
      <c r="O15" s="297" t="s">
        <v>247</v>
      </c>
      <c r="P15" s="297"/>
      <c r="Q15" s="230">
        <v>6</v>
      </c>
      <c r="R15" s="236">
        <v>1</v>
      </c>
      <c r="S15" s="45"/>
      <c r="T15" s="45"/>
      <c r="U15" s="45"/>
      <c r="V15" s="45"/>
      <c r="W15" s="45"/>
      <c r="X15" s="45"/>
      <c r="Y15" s="45"/>
      <c r="Z15" s="45"/>
    </row>
    <row r="16" spans="1:26" ht="15">
      <c r="A16" s="45"/>
      <c r="B16" s="150" t="s">
        <v>17</v>
      </c>
      <c r="C16" s="290" t="s">
        <v>179</v>
      </c>
      <c r="D16" s="291"/>
      <c r="E16" s="173">
        <v>6</v>
      </c>
      <c r="F16" s="143">
        <v>4</v>
      </c>
      <c r="G16" s="155"/>
      <c r="H16" s="204" t="s">
        <v>47</v>
      </c>
      <c r="I16" s="296" t="s">
        <v>241</v>
      </c>
      <c r="J16" s="289"/>
      <c r="K16" s="205">
        <v>8</v>
      </c>
      <c r="L16" s="36">
        <v>2</v>
      </c>
      <c r="M16" s="151"/>
      <c r="N16" s="204" t="s">
        <v>77</v>
      </c>
      <c r="O16" s="289" t="s">
        <v>323</v>
      </c>
      <c r="P16" s="289"/>
      <c r="Q16" s="206">
        <v>7</v>
      </c>
      <c r="R16" s="33">
        <v>1</v>
      </c>
      <c r="S16" s="45"/>
      <c r="T16" s="45"/>
      <c r="U16" s="45"/>
      <c r="V16" s="45"/>
      <c r="W16" s="45"/>
      <c r="X16" s="45"/>
      <c r="Y16" s="45"/>
      <c r="Z16" s="45"/>
    </row>
    <row r="17" spans="1:26" ht="15">
      <c r="A17" s="45"/>
      <c r="B17" s="204" t="s">
        <v>18</v>
      </c>
      <c r="C17" s="289" t="s">
        <v>204</v>
      </c>
      <c r="D17" s="289"/>
      <c r="E17" s="206">
        <v>6</v>
      </c>
      <c r="F17" s="33">
        <v>4</v>
      </c>
      <c r="G17" s="159"/>
      <c r="H17" s="229" t="s">
        <v>48</v>
      </c>
      <c r="I17" s="307" t="s">
        <v>212</v>
      </c>
      <c r="J17" s="297"/>
      <c r="K17" s="370">
        <v>8</v>
      </c>
      <c r="L17" s="371">
        <v>2</v>
      </c>
      <c r="M17" s="158"/>
      <c r="N17" s="187" t="s">
        <v>78</v>
      </c>
      <c r="O17" s="258" t="s">
        <v>276</v>
      </c>
      <c r="P17" s="258"/>
      <c r="Q17" s="218">
        <v>7</v>
      </c>
      <c r="R17" s="219">
        <v>1</v>
      </c>
      <c r="S17" s="45"/>
      <c r="T17" s="45"/>
      <c r="U17" s="45"/>
      <c r="V17" s="45"/>
      <c r="W17" s="45"/>
      <c r="X17" s="45"/>
      <c r="Y17" s="45"/>
      <c r="Z17" s="45"/>
    </row>
    <row r="18" spans="1:26" ht="15">
      <c r="A18" s="45"/>
      <c r="B18" s="238" t="s">
        <v>19</v>
      </c>
      <c r="C18" s="265" t="s">
        <v>197</v>
      </c>
      <c r="D18" s="266"/>
      <c r="E18" s="240">
        <v>6</v>
      </c>
      <c r="F18" s="32">
        <v>4</v>
      </c>
      <c r="G18" s="159"/>
      <c r="H18" s="150" t="s">
        <v>49</v>
      </c>
      <c r="I18" s="304" t="s">
        <v>207</v>
      </c>
      <c r="J18" s="267"/>
      <c r="K18" s="173">
        <v>8</v>
      </c>
      <c r="L18" s="143">
        <v>2</v>
      </c>
      <c r="M18" s="151"/>
      <c r="N18" s="204" t="s">
        <v>79</v>
      </c>
      <c r="O18" s="289" t="s">
        <v>322</v>
      </c>
      <c r="P18" s="289"/>
      <c r="Q18" s="205">
        <v>7</v>
      </c>
      <c r="R18" s="36">
        <v>1</v>
      </c>
      <c r="S18" s="45"/>
      <c r="T18" s="45"/>
      <c r="U18" s="45"/>
      <c r="V18" s="45"/>
      <c r="W18" s="45"/>
      <c r="X18" s="45"/>
      <c r="Y18" s="45"/>
      <c r="Z18" s="45"/>
    </row>
    <row r="19" spans="1:26" ht="15">
      <c r="A19" s="45"/>
      <c r="B19" s="198" t="s">
        <v>20</v>
      </c>
      <c r="C19" s="263" t="s">
        <v>198</v>
      </c>
      <c r="D19" s="264"/>
      <c r="E19" s="199">
        <v>8</v>
      </c>
      <c r="F19" s="30">
        <v>4</v>
      </c>
      <c r="G19" s="155"/>
      <c r="H19" s="204" t="s">
        <v>50</v>
      </c>
      <c r="I19" s="296" t="s">
        <v>273</v>
      </c>
      <c r="J19" s="289"/>
      <c r="K19" s="205">
        <v>8</v>
      </c>
      <c r="L19" s="36">
        <v>2</v>
      </c>
      <c r="M19" s="158"/>
      <c r="N19" s="213" t="s">
        <v>80</v>
      </c>
      <c r="O19" s="284" t="s">
        <v>263</v>
      </c>
      <c r="P19" s="284"/>
      <c r="Q19" s="374">
        <v>8</v>
      </c>
      <c r="R19" s="375">
        <v>1</v>
      </c>
      <c r="S19" s="45"/>
      <c r="T19" s="45"/>
      <c r="U19" s="45"/>
      <c r="V19" s="45"/>
      <c r="W19" s="45"/>
      <c r="X19" s="45"/>
      <c r="Y19" s="45"/>
      <c r="Z19" s="45"/>
    </row>
    <row r="20" spans="1:26" ht="15">
      <c r="A20" s="45"/>
      <c r="B20" s="198" t="s">
        <v>21</v>
      </c>
      <c r="C20" s="263" t="s">
        <v>194</v>
      </c>
      <c r="D20" s="264"/>
      <c r="E20" s="199">
        <v>9</v>
      </c>
      <c r="F20" s="30">
        <v>4</v>
      </c>
      <c r="G20" s="155"/>
      <c r="H20" s="213" t="s">
        <v>51</v>
      </c>
      <c r="I20" s="300" t="s">
        <v>248</v>
      </c>
      <c r="J20" s="284"/>
      <c r="K20" s="214">
        <v>8</v>
      </c>
      <c r="L20" s="228">
        <v>2</v>
      </c>
      <c r="M20" s="151"/>
      <c r="N20" s="204" t="s">
        <v>81</v>
      </c>
      <c r="O20" s="289" t="s">
        <v>281</v>
      </c>
      <c r="P20" s="289"/>
      <c r="Q20" s="128">
        <v>9</v>
      </c>
      <c r="R20" s="42">
        <v>1</v>
      </c>
      <c r="S20" s="45"/>
      <c r="T20" s="45"/>
      <c r="U20" s="45"/>
      <c r="V20" s="45"/>
      <c r="W20" s="45"/>
      <c r="X20" s="45"/>
      <c r="Y20" s="45"/>
      <c r="Z20" s="45"/>
    </row>
    <row r="21" spans="1:26" ht="15">
      <c r="A21" s="45"/>
      <c r="B21" s="213" t="s">
        <v>22</v>
      </c>
      <c r="C21" s="352" t="s">
        <v>200</v>
      </c>
      <c r="D21" s="353"/>
      <c r="E21" s="226">
        <v>10</v>
      </c>
      <c r="F21" s="227">
        <v>4</v>
      </c>
      <c r="G21" s="159"/>
      <c r="H21" s="204" t="s">
        <v>52</v>
      </c>
      <c r="I21" s="296" t="s">
        <v>250</v>
      </c>
      <c r="J21" s="289"/>
      <c r="K21" s="205">
        <v>8</v>
      </c>
      <c r="L21" s="42">
        <v>2</v>
      </c>
      <c r="M21" s="151"/>
      <c r="N21" s="198" t="s">
        <v>82</v>
      </c>
      <c r="O21" s="282" t="s">
        <v>331</v>
      </c>
      <c r="P21" s="282"/>
      <c r="Q21" s="199">
        <v>10</v>
      </c>
      <c r="R21" s="30">
        <v>1</v>
      </c>
      <c r="S21" s="45"/>
      <c r="T21" s="45"/>
      <c r="U21" s="45"/>
      <c r="V21" s="45"/>
      <c r="W21" s="45"/>
      <c r="X21" s="45"/>
      <c r="Y21" s="45"/>
      <c r="Z21" s="45"/>
    </row>
    <row r="22" spans="1:26" ht="15">
      <c r="A22" s="45"/>
      <c r="B22" s="198" t="s">
        <v>23</v>
      </c>
      <c r="C22" s="282" t="s">
        <v>188</v>
      </c>
      <c r="D22" s="282"/>
      <c r="E22" s="199">
        <v>11</v>
      </c>
      <c r="F22" s="30">
        <v>4</v>
      </c>
      <c r="G22" s="155"/>
      <c r="H22" s="229" t="s">
        <v>53</v>
      </c>
      <c r="I22" s="307" t="s">
        <v>215</v>
      </c>
      <c r="J22" s="297"/>
      <c r="K22" s="230">
        <v>9</v>
      </c>
      <c r="L22" s="29">
        <v>2</v>
      </c>
      <c r="M22" s="151"/>
      <c r="N22" s="213" t="s">
        <v>83</v>
      </c>
      <c r="O22" s="284" t="s">
        <v>335</v>
      </c>
      <c r="P22" s="284"/>
      <c r="Q22" s="214">
        <v>10</v>
      </c>
      <c r="R22" s="228">
        <v>1</v>
      </c>
      <c r="S22" s="45"/>
      <c r="T22" s="45"/>
      <c r="U22" s="45"/>
      <c r="V22" s="45"/>
      <c r="W22" s="45"/>
      <c r="X22" s="45"/>
      <c r="Y22" s="45"/>
      <c r="Z22" s="45"/>
    </row>
    <row r="23" spans="1:26" ht="15">
      <c r="A23" s="45"/>
      <c r="B23" s="166" t="s">
        <v>24</v>
      </c>
      <c r="C23" s="302" t="s">
        <v>196</v>
      </c>
      <c r="D23" s="302"/>
      <c r="E23" s="178">
        <v>12</v>
      </c>
      <c r="F23" s="167">
        <v>4</v>
      </c>
      <c r="G23" s="155"/>
      <c r="H23" s="198" t="s">
        <v>54</v>
      </c>
      <c r="I23" s="305" t="s">
        <v>277</v>
      </c>
      <c r="J23" s="282"/>
      <c r="K23" s="202">
        <v>9</v>
      </c>
      <c r="L23" s="203">
        <v>2</v>
      </c>
      <c r="M23" s="158"/>
      <c r="N23" s="190" t="s">
        <v>84</v>
      </c>
      <c r="O23" s="283" t="s">
        <v>345</v>
      </c>
      <c r="P23" s="283"/>
      <c r="Q23" s="191">
        <v>10</v>
      </c>
      <c r="R23" s="193">
        <v>1</v>
      </c>
      <c r="S23" s="45"/>
      <c r="T23" s="45"/>
      <c r="U23" s="45"/>
      <c r="V23" s="45"/>
      <c r="W23" s="45"/>
      <c r="X23" s="45"/>
      <c r="Y23" s="45"/>
      <c r="Z23" s="45"/>
    </row>
    <row r="24" spans="1:26" ht="15">
      <c r="A24" s="45"/>
      <c r="B24" s="213" t="s">
        <v>25</v>
      </c>
      <c r="C24" s="284" t="s">
        <v>210</v>
      </c>
      <c r="D24" s="284"/>
      <c r="E24" s="214">
        <v>3</v>
      </c>
      <c r="F24" s="228">
        <v>3</v>
      </c>
      <c r="G24" s="155"/>
      <c r="H24" s="208" t="s">
        <v>55</v>
      </c>
      <c r="I24" s="293" t="s">
        <v>213</v>
      </c>
      <c r="J24" s="262"/>
      <c r="K24" s="207">
        <v>10</v>
      </c>
      <c r="L24" s="38">
        <v>2</v>
      </c>
      <c r="M24" s="151"/>
      <c r="N24" s="166" t="s">
        <v>85</v>
      </c>
      <c r="O24" s="302" t="s">
        <v>266</v>
      </c>
      <c r="P24" s="302"/>
      <c r="Q24" s="178">
        <v>11</v>
      </c>
      <c r="R24" s="167">
        <v>1</v>
      </c>
      <c r="S24" s="45"/>
      <c r="T24" s="45"/>
      <c r="U24" s="45"/>
      <c r="V24" s="45"/>
      <c r="W24" s="45"/>
      <c r="X24" s="45"/>
      <c r="Y24" s="45"/>
      <c r="Z24" s="45"/>
    </row>
    <row r="25" spans="1:26" ht="15">
      <c r="A25" s="45"/>
      <c r="B25" s="190" t="s">
        <v>26</v>
      </c>
      <c r="C25" s="283" t="s">
        <v>189</v>
      </c>
      <c r="D25" s="283"/>
      <c r="E25" s="191">
        <v>8</v>
      </c>
      <c r="F25" s="193">
        <v>3</v>
      </c>
      <c r="G25" s="155"/>
      <c r="H25" s="198" t="s">
        <v>56</v>
      </c>
      <c r="I25" s="305" t="s">
        <v>253</v>
      </c>
      <c r="J25" s="282"/>
      <c r="K25" s="199">
        <v>10</v>
      </c>
      <c r="L25" s="30">
        <v>2</v>
      </c>
      <c r="M25" s="151"/>
      <c r="N25" s="229" t="s">
        <v>86</v>
      </c>
      <c r="O25" s="297" t="s">
        <v>280</v>
      </c>
      <c r="P25" s="297"/>
      <c r="Q25" s="373">
        <v>11</v>
      </c>
      <c r="R25" s="372">
        <v>1</v>
      </c>
      <c r="S25" s="45"/>
      <c r="T25" s="45"/>
      <c r="U25" s="45"/>
      <c r="V25" s="45"/>
      <c r="W25" s="45"/>
      <c r="X25" s="45"/>
      <c r="Y25" s="45"/>
      <c r="Z25" s="45"/>
    </row>
    <row r="26" spans="1:26" ht="15">
      <c r="A26" s="45"/>
      <c r="B26" s="213" t="s">
        <v>27</v>
      </c>
      <c r="C26" s="285" t="s">
        <v>202</v>
      </c>
      <c r="D26" s="286"/>
      <c r="E26" s="214">
        <v>9</v>
      </c>
      <c r="F26" s="228">
        <v>3</v>
      </c>
      <c r="G26" s="155"/>
      <c r="H26" s="190" t="s">
        <v>57</v>
      </c>
      <c r="I26" s="303" t="s">
        <v>193</v>
      </c>
      <c r="J26" s="283"/>
      <c r="K26" s="191">
        <v>11</v>
      </c>
      <c r="L26" s="193">
        <v>2</v>
      </c>
      <c r="M26" s="151"/>
      <c r="N26" s="150" t="s">
        <v>87</v>
      </c>
      <c r="O26" s="267" t="s">
        <v>265</v>
      </c>
      <c r="P26" s="267"/>
      <c r="Q26" s="173">
        <v>11</v>
      </c>
      <c r="R26" s="141">
        <v>1</v>
      </c>
      <c r="S26" s="45"/>
      <c r="T26" s="45"/>
      <c r="U26" s="45"/>
      <c r="V26" s="45"/>
      <c r="W26" s="45"/>
      <c r="X26" s="45"/>
      <c r="Y26" s="45"/>
      <c r="Z26" s="45"/>
    </row>
    <row r="27" spans="1:26" ht="15">
      <c r="A27" s="45"/>
      <c r="B27" s="229" t="s">
        <v>28</v>
      </c>
      <c r="C27" s="277" t="s">
        <v>208</v>
      </c>
      <c r="D27" s="278"/>
      <c r="E27" s="230">
        <v>10</v>
      </c>
      <c r="F27" s="29">
        <v>3</v>
      </c>
      <c r="G27" s="155"/>
      <c r="H27" s="166" t="s">
        <v>58</v>
      </c>
      <c r="I27" s="301" t="s">
        <v>216</v>
      </c>
      <c r="J27" s="302"/>
      <c r="K27" s="178">
        <v>12</v>
      </c>
      <c r="L27" s="170">
        <v>2</v>
      </c>
      <c r="M27" s="151"/>
      <c r="N27" s="204" t="s">
        <v>88</v>
      </c>
      <c r="O27" s="289" t="s">
        <v>330</v>
      </c>
      <c r="P27" s="289"/>
      <c r="Q27" s="206">
        <v>11</v>
      </c>
      <c r="R27" s="139">
        <v>1</v>
      </c>
      <c r="S27" s="45"/>
      <c r="T27" s="45"/>
      <c r="U27" s="45"/>
      <c r="V27" s="45"/>
      <c r="W27" s="45"/>
      <c r="X27" s="45"/>
      <c r="Y27" s="45"/>
      <c r="Z27" s="45"/>
    </row>
    <row r="28" spans="1:26" ht="15">
      <c r="A28" s="45"/>
      <c r="B28" s="187" t="s">
        <v>29</v>
      </c>
      <c r="C28" s="368" t="s">
        <v>214</v>
      </c>
      <c r="D28" s="369"/>
      <c r="E28" s="188">
        <v>10</v>
      </c>
      <c r="F28" s="35">
        <v>3</v>
      </c>
      <c r="G28" s="159"/>
      <c r="H28" s="204" t="s">
        <v>59</v>
      </c>
      <c r="I28" s="296" t="s">
        <v>282</v>
      </c>
      <c r="J28" s="289"/>
      <c r="K28" s="205">
        <v>12</v>
      </c>
      <c r="L28" s="42">
        <v>2</v>
      </c>
      <c r="M28" s="151"/>
      <c r="N28" s="208" t="s">
        <v>89</v>
      </c>
      <c r="O28" s="262" t="s">
        <v>217</v>
      </c>
      <c r="P28" s="262"/>
      <c r="Q28" s="207">
        <v>11</v>
      </c>
      <c r="R28" s="38">
        <v>1</v>
      </c>
      <c r="S28" s="45"/>
      <c r="T28" s="45"/>
      <c r="U28" s="45"/>
      <c r="V28" s="45"/>
      <c r="W28" s="45"/>
      <c r="X28" s="45"/>
      <c r="Y28" s="45"/>
      <c r="Z28" s="45"/>
    </row>
    <row r="29" spans="1:26" ht="15">
      <c r="A29" s="45"/>
      <c r="B29" s="190" t="s">
        <v>30</v>
      </c>
      <c r="C29" s="283" t="s">
        <v>201</v>
      </c>
      <c r="D29" s="283"/>
      <c r="E29" s="191">
        <v>10</v>
      </c>
      <c r="F29" s="193">
        <v>3</v>
      </c>
      <c r="G29" s="155"/>
      <c r="H29" s="238" t="s">
        <v>60</v>
      </c>
      <c r="I29" s="308" t="s">
        <v>244</v>
      </c>
      <c r="J29" s="281"/>
      <c r="K29" s="237">
        <v>1</v>
      </c>
      <c r="L29" s="34">
        <v>1</v>
      </c>
      <c r="M29" s="151"/>
      <c r="N29" s="198" t="s">
        <v>90</v>
      </c>
      <c r="O29" s="282" t="s">
        <v>242</v>
      </c>
      <c r="P29" s="282"/>
      <c r="Q29" s="199">
        <v>11</v>
      </c>
      <c r="R29" s="40">
        <v>1</v>
      </c>
      <c r="S29" s="45"/>
      <c r="T29" s="45"/>
      <c r="U29" s="45"/>
      <c r="V29" s="45"/>
      <c r="W29" s="45"/>
      <c r="X29" s="45"/>
      <c r="Y29" s="45"/>
      <c r="Z29" s="45"/>
    </row>
    <row r="30" spans="1:26" ht="15">
      <c r="A30" s="45"/>
      <c r="B30" s="166" t="s">
        <v>31</v>
      </c>
      <c r="C30" s="281" t="s">
        <v>211</v>
      </c>
      <c r="D30" s="281"/>
      <c r="E30" s="178">
        <v>10</v>
      </c>
      <c r="F30" s="34">
        <v>3</v>
      </c>
      <c r="G30" s="155"/>
      <c r="H30" s="208" t="s">
        <v>61</v>
      </c>
      <c r="I30" s="293" t="s">
        <v>269</v>
      </c>
      <c r="J30" s="262"/>
      <c r="K30" s="207">
        <v>1</v>
      </c>
      <c r="L30" s="38">
        <v>1</v>
      </c>
      <c r="M30" s="151"/>
      <c r="N30" s="190" t="s">
        <v>91</v>
      </c>
      <c r="O30" s="283" t="s">
        <v>251</v>
      </c>
      <c r="P30" s="283"/>
      <c r="Q30" s="191">
        <v>11</v>
      </c>
      <c r="R30" s="192">
        <v>1</v>
      </c>
      <c r="S30" s="45"/>
      <c r="T30" s="45"/>
      <c r="U30" s="45"/>
      <c r="V30" s="45"/>
      <c r="W30" s="45"/>
      <c r="X30" s="45"/>
      <c r="Y30" s="45"/>
      <c r="Z30" s="45"/>
    </row>
    <row r="31" spans="1:26" ht="15">
      <c r="A31" s="45"/>
      <c r="B31" s="190" t="s">
        <v>32</v>
      </c>
      <c r="C31" s="283" t="s">
        <v>209</v>
      </c>
      <c r="D31" s="283"/>
      <c r="E31" s="196">
        <v>12</v>
      </c>
      <c r="F31" s="197">
        <v>3</v>
      </c>
      <c r="G31" s="159"/>
      <c r="H31" s="190" t="s">
        <v>62</v>
      </c>
      <c r="I31" s="303" t="s">
        <v>294</v>
      </c>
      <c r="J31" s="283"/>
      <c r="K31" s="191">
        <v>1</v>
      </c>
      <c r="L31" s="193">
        <v>1</v>
      </c>
      <c r="M31" s="151"/>
      <c r="N31" s="187" t="s">
        <v>92</v>
      </c>
      <c r="O31" s="258" t="s">
        <v>264</v>
      </c>
      <c r="P31" s="258"/>
      <c r="Q31" s="188">
        <v>12</v>
      </c>
      <c r="R31" s="35">
        <v>1</v>
      </c>
      <c r="S31" s="45"/>
      <c r="T31" s="45"/>
      <c r="U31" s="45"/>
      <c r="V31" s="45"/>
      <c r="W31" s="45"/>
      <c r="X31" s="45"/>
      <c r="Y31" s="45"/>
      <c r="Z31" s="45"/>
    </row>
    <row r="32" spans="1:26" ht="15.75" thickBot="1">
      <c r="A32" s="45"/>
      <c r="B32" s="363" t="s">
        <v>33</v>
      </c>
      <c r="C32" s="361" t="s">
        <v>255</v>
      </c>
      <c r="D32" s="362"/>
      <c r="E32" s="360">
        <v>1</v>
      </c>
      <c r="F32" s="359">
        <v>2</v>
      </c>
      <c r="G32" s="329"/>
      <c r="H32" s="330" t="s">
        <v>63</v>
      </c>
      <c r="I32" s="331" t="s">
        <v>304</v>
      </c>
      <c r="J32" s="332"/>
      <c r="K32" s="333">
        <v>2</v>
      </c>
      <c r="L32" s="334">
        <v>1</v>
      </c>
      <c r="M32" s="163"/>
      <c r="N32" s="351" t="s">
        <v>93</v>
      </c>
      <c r="O32" s="350" t="s">
        <v>254</v>
      </c>
      <c r="P32" s="350"/>
      <c r="Q32" s="349">
        <v>13</v>
      </c>
      <c r="R32" s="348">
        <v>1</v>
      </c>
      <c r="S32" s="45"/>
      <c r="T32" s="45"/>
      <c r="U32" s="45"/>
      <c r="V32" s="45"/>
      <c r="W32" s="45"/>
      <c r="X32" s="45"/>
      <c r="Y32" s="45"/>
      <c r="Z32" s="45"/>
    </row>
    <row r="33" spans="2:18" s="328" customFormat="1" ht="15">
      <c r="B33" s="326"/>
      <c r="C33" s="327"/>
      <c r="D33" s="327"/>
      <c r="E33" s="326"/>
      <c r="F33" s="326"/>
      <c r="G33" s="326"/>
      <c r="H33" s="326"/>
      <c r="I33" s="327"/>
      <c r="J33" s="327"/>
      <c r="K33" s="326"/>
      <c r="L33" s="326"/>
      <c r="M33" s="326"/>
      <c r="N33" s="326"/>
      <c r="O33" s="327"/>
      <c r="P33" s="327"/>
      <c r="Q33" s="326"/>
      <c r="R33" s="326"/>
    </row>
    <row r="34" spans="2:18" s="328" customFormat="1" ht="15">
      <c r="B34" s="326"/>
      <c r="C34" s="327"/>
      <c r="D34" s="327"/>
      <c r="E34" s="326"/>
      <c r="F34" s="326"/>
      <c r="G34" s="326"/>
      <c r="H34" s="326"/>
      <c r="I34" s="327"/>
      <c r="J34" s="327"/>
      <c r="K34" s="326"/>
      <c r="L34" s="326"/>
      <c r="M34" s="326"/>
      <c r="N34" s="326"/>
      <c r="O34" s="327"/>
      <c r="P34" s="327"/>
      <c r="Q34" s="326"/>
      <c r="R34" s="326"/>
    </row>
    <row r="35" spans="2:18" s="328" customFormat="1" ht="15">
      <c r="B35" s="326"/>
      <c r="C35" s="327"/>
      <c r="D35" s="327"/>
      <c r="E35" s="326"/>
      <c r="F35" s="326"/>
      <c r="G35" s="326"/>
      <c r="H35" s="326"/>
      <c r="I35" s="327"/>
      <c r="J35" s="327"/>
      <c r="K35" s="326"/>
      <c r="L35" s="326"/>
      <c r="M35" s="326"/>
      <c r="N35" s="326"/>
      <c r="O35" s="327"/>
      <c r="P35" s="327"/>
      <c r="Q35" s="326"/>
      <c r="R35" s="326"/>
    </row>
    <row r="36" spans="2:18" s="328" customFormat="1" ht="15">
      <c r="B36" s="326"/>
      <c r="C36" s="327"/>
      <c r="D36" s="327"/>
      <c r="E36" s="326"/>
      <c r="F36" s="326"/>
      <c r="G36" s="326"/>
      <c r="H36" s="326"/>
      <c r="I36" s="327"/>
      <c r="J36" s="327"/>
      <c r="K36" s="326"/>
      <c r="L36" s="326"/>
      <c r="M36" s="326"/>
      <c r="N36" s="326"/>
      <c r="O36" s="327"/>
      <c r="P36" s="327"/>
      <c r="Q36" s="326"/>
      <c r="R36" s="326"/>
    </row>
    <row r="37" spans="2:18" s="328" customFormat="1" ht="15">
      <c r="B37" s="326"/>
      <c r="C37" s="327"/>
      <c r="D37" s="327"/>
      <c r="E37" s="326"/>
      <c r="F37" s="326"/>
      <c r="G37" s="326"/>
      <c r="H37" s="326"/>
      <c r="I37" s="327"/>
      <c r="J37" s="327"/>
      <c r="K37" s="326"/>
      <c r="L37" s="326"/>
      <c r="M37" s="326"/>
      <c r="N37" s="326"/>
      <c r="O37" s="327"/>
      <c r="P37" s="327"/>
      <c r="Q37" s="326"/>
      <c r="R37" s="326"/>
    </row>
    <row r="38" spans="2:18" s="328" customFormat="1" ht="15">
      <c r="B38" s="326"/>
      <c r="C38" s="327"/>
      <c r="D38" s="327"/>
      <c r="E38" s="326"/>
      <c r="F38" s="326"/>
      <c r="G38" s="326"/>
      <c r="H38" s="326"/>
      <c r="I38" s="327"/>
      <c r="J38" s="327"/>
      <c r="K38" s="326"/>
      <c r="L38" s="326"/>
      <c r="M38" s="326"/>
      <c r="N38" s="326"/>
      <c r="O38" s="327"/>
      <c r="P38" s="327"/>
      <c r="Q38" s="326"/>
      <c r="R38" s="326"/>
    </row>
    <row r="39" spans="2:18" s="328" customFormat="1" ht="15">
      <c r="B39" s="326"/>
      <c r="C39" s="327"/>
      <c r="D39" s="327"/>
      <c r="E39" s="326"/>
      <c r="F39" s="326"/>
      <c r="G39" s="326"/>
      <c r="H39" s="326"/>
      <c r="I39" s="327"/>
      <c r="J39" s="327"/>
      <c r="K39" s="326"/>
      <c r="L39" s="326"/>
      <c r="M39" s="326"/>
      <c r="N39" s="326"/>
      <c r="O39" s="327"/>
      <c r="P39" s="327"/>
      <c r="Q39" s="326"/>
      <c r="R39" s="326"/>
    </row>
    <row r="40" spans="2:18" s="328" customFormat="1" ht="15">
      <c r="B40" s="326"/>
      <c r="C40" s="327"/>
      <c r="D40" s="327"/>
      <c r="E40" s="326"/>
      <c r="F40" s="326"/>
      <c r="G40" s="326"/>
      <c r="H40" s="326"/>
      <c r="I40" s="327"/>
      <c r="J40" s="327"/>
      <c r="K40" s="326"/>
      <c r="L40" s="326"/>
      <c r="M40" s="326"/>
      <c r="N40" s="326"/>
      <c r="O40" s="327"/>
      <c r="P40" s="327"/>
      <c r="Q40" s="326"/>
      <c r="R40" s="326"/>
    </row>
    <row r="41" spans="2:18" s="328" customFormat="1" ht="15">
      <c r="B41" s="326"/>
      <c r="C41" s="327"/>
      <c r="D41" s="327"/>
      <c r="E41" s="326"/>
      <c r="F41" s="326"/>
      <c r="G41" s="326"/>
      <c r="H41" s="326"/>
      <c r="I41" s="327"/>
      <c r="J41" s="327"/>
      <c r="K41" s="326"/>
      <c r="L41" s="326"/>
      <c r="M41" s="326"/>
      <c r="N41" s="326"/>
      <c r="O41" s="327"/>
      <c r="P41" s="327"/>
      <c r="Q41" s="326"/>
      <c r="R41" s="326"/>
    </row>
    <row r="42" spans="2:18" s="328" customFormat="1" ht="15">
      <c r="B42" s="326"/>
      <c r="C42" s="327"/>
      <c r="D42" s="327"/>
      <c r="E42" s="326"/>
      <c r="F42" s="326"/>
      <c r="G42" s="326"/>
      <c r="H42" s="326"/>
      <c r="I42" s="327"/>
      <c r="J42" s="327"/>
      <c r="K42" s="326"/>
      <c r="L42" s="326"/>
      <c r="M42" s="326"/>
      <c r="N42" s="326"/>
      <c r="O42" s="327"/>
      <c r="P42" s="327"/>
      <c r="Q42" s="326"/>
      <c r="R42" s="326"/>
    </row>
    <row r="43" spans="2:18" s="328" customFormat="1" ht="15">
      <c r="B43" s="326"/>
      <c r="C43" s="327"/>
      <c r="D43" s="327"/>
      <c r="E43" s="326"/>
      <c r="F43" s="326"/>
      <c r="G43" s="326"/>
      <c r="H43" s="326"/>
      <c r="I43" s="327"/>
      <c r="J43" s="327"/>
      <c r="K43" s="326"/>
      <c r="L43" s="326"/>
      <c r="M43" s="326"/>
      <c r="N43" s="326"/>
      <c r="O43" s="327"/>
      <c r="P43" s="327"/>
      <c r="Q43" s="326"/>
      <c r="R43" s="326"/>
    </row>
    <row r="44" spans="2:18" s="328" customFormat="1" ht="15">
      <c r="B44" s="326"/>
      <c r="C44" s="327"/>
      <c r="D44" s="327"/>
      <c r="E44" s="326"/>
      <c r="F44" s="326"/>
      <c r="G44" s="326"/>
      <c r="H44" s="326"/>
      <c r="I44" s="327"/>
      <c r="J44" s="327"/>
      <c r="K44" s="326"/>
      <c r="L44" s="326"/>
      <c r="M44" s="326"/>
      <c r="N44" s="326"/>
      <c r="O44" s="327"/>
      <c r="P44" s="327"/>
      <c r="Q44" s="326"/>
      <c r="R44" s="326"/>
    </row>
    <row r="45" spans="2:18" s="328" customFormat="1" ht="15">
      <c r="B45" s="326"/>
      <c r="C45" s="327"/>
      <c r="D45" s="327"/>
      <c r="E45" s="326"/>
      <c r="F45" s="326"/>
      <c r="G45" s="326"/>
      <c r="H45" s="326"/>
      <c r="I45" s="327"/>
      <c r="J45" s="327"/>
      <c r="K45" s="326"/>
      <c r="L45" s="326"/>
      <c r="M45" s="326"/>
      <c r="N45" s="326"/>
      <c r="O45" s="327"/>
      <c r="P45" s="327"/>
      <c r="Q45" s="326"/>
      <c r="R45" s="326"/>
    </row>
    <row r="46" spans="2:18" s="328" customFormat="1" ht="15">
      <c r="B46" s="326"/>
      <c r="C46" s="327"/>
      <c r="D46" s="327"/>
      <c r="E46" s="326"/>
      <c r="F46" s="326"/>
      <c r="G46" s="326"/>
      <c r="H46" s="326"/>
      <c r="I46" s="327"/>
      <c r="J46" s="327"/>
      <c r="K46" s="326"/>
      <c r="L46" s="326"/>
      <c r="M46" s="326"/>
      <c r="N46" s="326"/>
      <c r="O46" s="327"/>
      <c r="P46" s="327"/>
      <c r="Q46" s="326"/>
      <c r="R46" s="326"/>
    </row>
    <row r="47" spans="2:18" s="328" customFormat="1" ht="15">
      <c r="B47" s="326"/>
      <c r="C47" s="327"/>
      <c r="D47" s="327"/>
      <c r="E47" s="326"/>
      <c r="F47" s="326"/>
      <c r="G47" s="326"/>
      <c r="H47" s="326"/>
      <c r="I47" s="327"/>
      <c r="J47" s="327"/>
      <c r="K47" s="326"/>
      <c r="L47" s="326"/>
      <c r="M47" s="326"/>
      <c r="N47" s="326"/>
      <c r="O47" s="327"/>
      <c r="P47" s="327"/>
      <c r="Q47" s="326"/>
      <c r="R47" s="326"/>
    </row>
    <row r="48" spans="2:18" s="328" customFormat="1" ht="15">
      <c r="B48" s="326"/>
      <c r="C48" s="327"/>
      <c r="D48" s="327"/>
      <c r="E48" s="326"/>
      <c r="F48" s="326"/>
      <c r="G48" s="326"/>
      <c r="H48" s="326"/>
      <c r="I48" s="327"/>
      <c r="J48" s="327"/>
      <c r="K48" s="326"/>
      <c r="L48" s="326"/>
      <c r="M48" s="326"/>
      <c r="N48" s="326"/>
      <c r="O48" s="327"/>
      <c r="P48" s="327"/>
      <c r="Q48" s="326"/>
      <c r="R48" s="326"/>
    </row>
    <row r="49" spans="2:18" s="328" customFormat="1" ht="15">
      <c r="B49" s="326"/>
      <c r="C49" s="327"/>
      <c r="D49" s="327"/>
      <c r="E49" s="326"/>
      <c r="F49" s="326"/>
      <c r="G49" s="326"/>
      <c r="H49" s="326"/>
      <c r="I49" s="327"/>
      <c r="J49" s="327"/>
      <c r="K49" s="326"/>
      <c r="L49" s="326"/>
      <c r="M49" s="326"/>
      <c r="N49" s="326"/>
      <c r="O49" s="327"/>
      <c r="P49" s="327"/>
      <c r="Q49" s="326"/>
      <c r="R49" s="326"/>
    </row>
    <row r="50" spans="2:18" s="328" customFormat="1" ht="15">
      <c r="B50" s="326"/>
      <c r="C50" s="327"/>
      <c r="D50" s="327"/>
      <c r="E50" s="326"/>
      <c r="F50" s="326"/>
      <c r="G50" s="326"/>
      <c r="H50" s="326"/>
      <c r="I50" s="327"/>
      <c r="J50" s="327"/>
      <c r="K50" s="326"/>
      <c r="L50" s="326"/>
      <c r="M50" s="326"/>
      <c r="N50" s="326"/>
      <c r="O50" s="327"/>
      <c r="P50" s="327"/>
      <c r="Q50" s="326"/>
      <c r="R50" s="326"/>
    </row>
    <row r="51" spans="2:18" s="328" customFormat="1" ht="15">
      <c r="B51" s="326"/>
      <c r="C51" s="327"/>
      <c r="D51" s="327"/>
      <c r="E51" s="326"/>
      <c r="F51" s="326"/>
      <c r="G51" s="326"/>
      <c r="H51" s="326"/>
      <c r="I51" s="327"/>
      <c r="J51" s="327"/>
      <c r="K51" s="326"/>
      <c r="L51" s="326"/>
      <c r="M51" s="326"/>
      <c r="N51" s="326"/>
      <c r="O51" s="327"/>
      <c r="P51" s="327"/>
      <c r="Q51" s="326"/>
      <c r="R51" s="326"/>
    </row>
    <row r="52" spans="2:18" s="328" customFormat="1" ht="15">
      <c r="B52" s="326"/>
      <c r="C52" s="327"/>
      <c r="D52" s="327"/>
      <c r="E52" s="326"/>
      <c r="F52" s="326"/>
      <c r="G52" s="326"/>
      <c r="H52" s="326"/>
      <c r="I52" s="327"/>
      <c r="J52" s="327"/>
      <c r="K52" s="326"/>
      <c r="L52" s="326"/>
      <c r="M52" s="326"/>
      <c r="N52" s="326"/>
      <c r="O52" s="327"/>
      <c r="P52" s="327"/>
      <c r="Q52" s="326"/>
      <c r="R52" s="326"/>
    </row>
    <row r="53" spans="2:18" s="328" customFormat="1" ht="15">
      <c r="B53" s="326"/>
      <c r="C53" s="327"/>
      <c r="D53" s="327"/>
      <c r="E53" s="326"/>
      <c r="F53" s="326"/>
      <c r="G53" s="326"/>
      <c r="H53" s="326"/>
      <c r="I53" s="327"/>
      <c r="J53" s="327"/>
      <c r="K53" s="326"/>
      <c r="L53" s="326"/>
      <c r="M53" s="326"/>
      <c r="N53" s="326"/>
      <c r="O53" s="327"/>
      <c r="P53" s="327"/>
      <c r="Q53" s="326"/>
      <c r="R53" s="326"/>
    </row>
    <row r="54" spans="1:26" ht="15">
      <c r="A54" s="45"/>
      <c r="B54" s="117"/>
      <c r="C54" s="322"/>
      <c r="D54" s="322"/>
      <c r="E54" s="122"/>
      <c r="F54" s="122"/>
      <c r="G54" s="122"/>
      <c r="H54" s="119"/>
      <c r="I54" s="323"/>
      <c r="J54" s="323"/>
      <c r="K54" s="123"/>
      <c r="L54" s="123"/>
      <c r="M54" s="123"/>
      <c r="N54" s="120"/>
      <c r="O54" s="322"/>
      <c r="P54" s="322"/>
      <c r="Q54" s="122"/>
      <c r="R54" s="122"/>
      <c r="S54" s="45"/>
      <c r="T54" s="45"/>
      <c r="U54" s="45"/>
      <c r="V54" s="45"/>
      <c r="W54" s="45"/>
      <c r="X54" s="45"/>
      <c r="Y54" s="45"/>
      <c r="Z54" s="45"/>
    </row>
    <row r="55" spans="1:26" ht="15">
      <c r="A55" s="45"/>
      <c r="B55" s="117"/>
      <c r="C55" s="323"/>
      <c r="D55" s="323"/>
      <c r="E55" s="123"/>
      <c r="F55" s="123"/>
      <c r="G55" s="123"/>
      <c r="H55" s="119"/>
      <c r="I55" s="324"/>
      <c r="J55" s="324"/>
      <c r="K55" s="124"/>
      <c r="L55" s="124"/>
      <c r="M55" s="124"/>
      <c r="N55" s="120"/>
      <c r="O55" s="323"/>
      <c r="P55" s="323"/>
      <c r="Q55" s="123"/>
      <c r="R55" s="123"/>
      <c r="S55" s="45"/>
      <c r="T55" s="45"/>
      <c r="U55" s="45"/>
      <c r="V55" s="45"/>
      <c r="W55" s="45"/>
      <c r="X55" s="45"/>
      <c r="Y55" s="45"/>
      <c r="Z55" s="45"/>
    </row>
    <row r="56" spans="1:26" ht="15">
      <c r="A56" s="45"/>
      <c r="B56" s="117"/>
      <c r="C56" s="325"/>
      <c r="D56" s="325"/>
      <c r="E56" s="125"/>
      <c r="F56" s="125"/>
      <c r="G56" s="125"/>
      <c r="H56" s="119"/>
      <c r="I56" s="320"/>
      <c r="J56" s="320"/>
      <c r="K56" s="118"/>
      <c r="L56" s="118"/>
      <c r="M56" s="118"/>
      <c r="N56" s="120"/>
      <c r="O56" s="324"/>
      <c r="P56" s="324"/>
      <c r="Q56" s="124"/>
      <c r="R56" s="124"/>
      <c r="S56" s="45"/>
      <c r="T56" s="45"/>
      <c r="U56" s="45"/>
      <c r="V56" s="45"/>
      <c r="W56" s="45"/>
      <c r="X56" s="45"/>
      <c r="Y56" s="45"/>
      <c r="Z56" s="45"/>
    </row>
    <row r="57" spans="1:26" ht="15">
      <c r="A57" s="45"/>
      <c r="B57" s="117"/>
      <c r="C57" s="320"/>
      <c r="D57" s="320"/>
      <c r="E57" s="118"/>
      <c r="F57" s="118"/>
      <c r="G57" s="118"/>
      <c r="H57" s="117"/>
      <c r="I57" s="320"/>
      <c r="J57" s="320"/>
      <c r="K57" s="118"/>
      <c r="L57" s="118"/>
      <c r="M57" s="118"/>
      <c r="N57" s="121"/>
      <c r="O57" s="321"/>
      <c r="P57" s="321"/>
      <c r="Q57" s="121"/>
      <c r="R57" s="121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69">
    <mergeCell ref="C57:D57"/>
    <mergeCell ref="I57:J57"/>
    <mergeCell ref="O57:P57"/>
    <mergeCell ref="C55:D55"/>
    <mergeCell ref="I55:J55"/>
    <mergeCell ref="O55:P55"/>
    <mergeCell ref="C56:D56"/>
    <mergeCell ref="I56:J56"/>
    <mergeCell ref="O56:P56"/>
    <mergeCell ref="C53:D53"/>
    <mergeCell ref="I53:J53"/>
    <mergeCell ref="O53:P53"/>
    <mergeCell ref="C54:D54"/>
    <mergeCell ref="I54:J54"/>
    <mergeCell ref="O54:P54"/>
    <mergeCell ref="C51:D51"/>
    <mergeCell ref="I51:J51"/>
    <mergeCell ref="O51:P51"/>
    <mergeCell ref="C52:D52"/>
    <mergeCell ref="I52:J52"/>
    <mergeCell ref="O52:P52"/>
    <mergeCell ref="C49:D49"/>
    <mergeCell ref="I49:J49"/>
    <mergeCell ref="O49:P49"/>
    <mergeCell ref="C50:D50"/>
    <mergeCell ref="I50:J50"/>
    <mergeCell ref="O50:P50"/>
    <mergeCell ref="C47:D47"/>
    <mergeCell ref="I47:J47"/>
    <mergeCell ref="O47:P47"/>
    <mergeCell ref="C48:D48"/>
    <mergeCell ref="I48:J48"/>
    <mergeCell ref="O48:P48"/>
    <mergeCell ref="C45:D45"/>
    <mergeCell ref="I45:J45"/>
    <mergeCell ref="O45:P45"/>
    <mergeCell ref="C46:D46"/>
    <mergeCell ref="I46:J46"/>
    <mergeCell ref="O46:P46"/>
    <mergeCell ref="C43:D43"/>
    <mergeCell ref="I43:J43"/>
    <mergeCell ref="O43:P43"/>
    <mergeCell ref="C44:D44"/>
    <mergeCell ref="I44:J44"/>
    <mergeCell ref="O44:P44"/>
    <mergeCell ref="C41:D41"/>
    <mergeCell ref="I41:J41"/>
    <mergeCell ref="O41:P41"/>
    <mergeCell ref="C42:D42"/>
    <mergeCell ref="I42:J42"/>
    <mergeCell ref="O42:P42"/>
    <mergeCell ref="C39:D39"/>
    <mergeCell ref="I39:J39"/>
    <mergeCell ref="O39:P39"/>
    <mergeCell ref="C40:D40"/>
    <mergeCell ref="I40:J40"/>
    <mergeCell ref="O40:P40"/>
    <mergeCell ref="C37:D37"/>
    <mergeCell ref="I37:J37"/>
    <mergeCell ref="O37:P37"/>
    <mergeCell ref="C38:D38"/>
    <mergeCell ref="I38:J38"/>
    <mergeCell ref="O38:P38"/>
    <mergeCell ref="C35:D35"/>
    <mergeCell ref="I35:J35"/>
    <mergeCell ref="O35:P35"/>
    <mergeCell ref="C36:D36"/>
    <mergeCell ref="I36:J36"/>
    <mergeCell ref="O36:P36"/>
    <mergeCell ref="C33:D33"/>
    <mergeCell ref="I33:J33"/>
    <mergeCell ref="O33:P33"/>
    <mergeCell ref="C34:D34"/>
    <mergeCell ref="I34:J34"/>
    <mergeCell ref="O34:P34"/>
    <mergeCell ref="C31:D31"/>
    <mergeCell ref="I31:J31"/>
    <mergeCell ref="O31:P31"/>
    <mergeCell ref="C32:D32"/>
    <mergeCell ref="I32:J32"/>
    <mergeCell ref="O32:P32"/>
    <mergeCell ref="C29:D29"/>
    <mergeCell ref="I29:J29"/>
    <mergeCell ref="O29:P29"/>
    <mergeCell ref="C30:D30"/>
    <mergeCell ref="I30:J30"/>
    <mergeCell ref="O30:P30"/>
    <mergeCell ref="C27:D27"/>
    <mergeCell ref="I27:J27"/>
    <mergeCell ref="O27:P27"/>
    <mergeCell ref="C28:D28"/>
    <mergeCell ref="I28:J28"/>
    <mergeCell ref="O28:P28"/>
    <mergeCell ref="C25:D25"/>
    <mergeCell ref="I25:J25"/>
    <mergeCell ref="O25:P25"/>
    <mergeCell ref="C26:D26"/>
    <mergeCell ref="I26:J26"/>
    <mergeCell ref="O26:P26"/>
    <mergeCell ref="C23:D23"/>
    <mergeCell ref="I23:J23"/>
    <mergeCell ref="O23:P23"/>
    <mergeCell ref="C24:D24"/>
    <mergeCell ref="I24:J24"/>
    <mergeCell ref="O24:P24"/>
    <mergeCell ref="C21:D21"/>
    <mergeCell ref="I21:J21"/>
    <mergeCell ref="O21:P21"/>
    <mergeCell ref="C22:D22"/>
    <mergeCell ref="I22:J22"/>
    <mergeCell ref="O22:P22"/>
    <mergeCell ref="C19:D19"/>
    <mergeCell ref="I19:J19"/>
    <mergeCell ref="O19:P19"/>
    <mergeCell ref="C20:D20"/>
    <mergeCell ref="I20:J20"/>
    <mergeCell ref="O20:P20"/>
    <mergeCell ref="C17:D17"/>
    <mergeCell ref="I17:J17"/>
    <mergeCell ref="O17:P17"/>
    <mergeCell ref="C18:D18"/>
    <mergeCell ref="I18:J18"/>
    <mergeCell ref="O18:P18"/>
    <mergeCell ref="C15:D15"/>
    <mergeCell ref="I15:J15"/>
    <mergeCell ref="O15:P15"/>
    <mergeCell ref="C16:D16"/>
    <mergeCell ref="I16:J16"/>
    <mergeCell ref="O16:P16"/>
    <mergeCell ref="C13:D13"/>
    <mergeCell ref="I13:J13"/>
    <mergeCell ref="O13:P13"/>
    <mergeCell ref="C14:D14"/>
    <mergeCell ref="I14:J14"/>
    <mergeCell ref="O14:P14"/>
    <mergeCell ref="C11:D11"/>
    <mergeCell ref="I11:J11"/>
    <mergeCell ref="O11:P11"/>
    <mergeCell ref="C12:D12"/>
    <mergeCell ref="I12:J12"/>
    <mergeCell ref="O12:P12"/>
    <mergeCell ref="C9:D9"/>
    <mergeCell ref="I9:J9"/>
    <mergeCell ref="O9:P9"/>
    <mergeCell ref="C10:D10"/>
    <mergeCell ref="I10:J10"/>
    <mergeCell ref="O10:P10"/>
    <mergeCell ref="C7:D7"/>
    <mergeCell ref="I7:J7"/>
    <mergeCell ref="O7:P7"/>
    <mergeCell ref="C8:D8"/>
    <mergeCell ref="I8:J8"/>
    <mergeCell ref="O8:P8"/>
    <mergeCell ref="C5:D5"/>
    <mergeCell ref="I5:J5"/>
    <mergeCell ref="O5:P5"/>
    <mergeCell ref="C6:D6"/>
    <mergeCell ref="I6:J6"/>
    <mergeCell ref="O6:P6"/>
    <mergeCell ref="C3:D3"/>
    <mergeCell ref="I3:J3"/>
    <mergeCell ref="O3:P3"/>
    <mergeCell ref="C4:D4"/>
    <mergeCell ref="I4:J4"/>
    <mergeCell ref="O4:P4"/>
    <mergeCell ref="B1:R1"/>
    <mergeCell ref="C2:D2"/>
    <mergeCell ref="I2:J2"/>
    <mergeCell ref="O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stefano.perego</cp:lastModifiedBy>
  <cp:lastPrinted>2004-09-09T09:23:15Z</cp:lastPrinted>
  <dcterms:created xsi:type="dcterms:W3CDTF">2004-09-07T09:43:53Z</dcterms:created>
  <dcterms:modified xsi:type="dcterms:W3CDTF">2007-06-07T11:23:37Z</dcterms:modified>
  <cp:category/>
  <cp:version/>
  <cp:contentType/>
  <cp:contentStatus/>
</cp:coreProperties>
</file>