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70" yWindow="65311" windowWidth="14430" windowHeight="11760" tabRatio="784" activeTab="0"/>
  </bookViews>
  <sheets>
    <sheet name="Calendario&amp;Classifica" sheetId="1" r:id="rId1"/>
    <sheet name="01A" sheetId="2" r:id="rId2"/>
    <sheet name="02A" sheetId="3" r:id="rId3"/>
    <sheet name="03A" sheetId="4" r:id="rId4"/>
    <sheet name="04A" sheetId="5" r:id="rId5"/>
    <sheet name="05R" sheetId="6" r:id="rId6"/>
    <sheet name="06R" sheetId="7" r:id="rId7"/>
    <sheet name="07R" sheetId="8" r:id="rId8"/>
    <sheet name="08R" sheetId="9" r:id="rId9"/>
    <sheet name="09R" sheetId="10" r:id="rId10"/>
    <sheet name="10R" sheetId="11" r:id="rId11"/>
    <sheet name="Spareggio" sheetId="12" r:id="rId12"/>
    <sheet name="SemiA" sheetId="13" r:id="rId13"/>
    <sheet name="SemiR" sheetId="14" r:id="rId14"/>
    <sheet name="Finali" sheetId="15" r:id="rId15"/>
    <sheet name="Supercoppa Italiana" sheetId="16" r:id="rId16"/>
  </sheets>
  <definedNames/>
  <calcPr fullCalcOnLoad="1"/>
</workbook>
</file>

<file path=xl/sharedStrings.xml><?xml version="1.0" encoding="utf-8"?>
<sst xmlns="http://schemas.openxmlformats.org/spreadsheetml/2006/main" count="6292" uniqueCount="666">
  <si>
    <t xml:space="preserve"> - </t>
  </si>
  <si>
    <t>-</t>
  </si>
  <si>
    <t>SQUADRA</t>
  </si>
  <si>
    <t>Giocatori</t>
  </si>
  <si>
    <t>PT</t>
  </si>
  <si>
    <t>V</t>
  </si>
  <si>
    <t>N</t>
  </si>
  <si>
    <t>P</t>
  </si>
  <si>
    <t>GF</t>
  </si>
  <si>
    <t>GS</t>
  </si>
  <si>
    <t>DR</t>
  </si>
  <si>
    <t>GIOCATORE</t>
  </si>
  <si>
    <t>GOL</t>
  </si>
  <si>
    <t>Tot.</t>
  </si>
  <si>
    <t>Semifinale 1:</t>
  </si>
  <si>
    <t>Semifinale 2:</t>
  </si>
  <si>
    <t>Semifinale 3:</t>
  </si>
  <si>
    <t>Semifinale 4:</t>
  </si>
  <si>
    <t>Finale 5°-6° posto:</t>
  </si>
  <si>
    <t>Finale 7°-8° posto:</t>
  </si>
  <si>
    <t>Finalissima:</t>
  </si>
  <si>
    <t>Finale 3°-4° posto:</t>
  </si>
  <si>
    <t>FINALE:</t>
  </si>
  <si>
    <t>FINALE 3°-4°:</t>
  </si>
  <si>
    <t>FINALE 5°-6°:</t>
  </si>
  <si>
    <t>FINALE 7°-8°:</t>
  </si>
  <si>
    <t>VINCITORE:</t>
  </si>
  <si>
    <t>2° CLASSIFICATO:</t>
  </si>
  <si>
    <t>3° CLASSIFICATO:</t>
  </si>
  <si>
    <t>4° CLASSIFICATO:</t>
  </si>
  <si>
    <t>5° CLASSIFICATO:</t>
  </si>
  <si>
    <t>6° CLASSIFICATO:</t>
  </si>
  <si>
    <t>7° CLASSIFICATO:</t>
  </si>
  <si>
    <t>8° CLASSIFICATO:</t>
  </si>
  <si>
    <t>9° CLASSIFICATO:</t>
  </si>
  <si>
    <t>10° CLASSIFICATO:</t>
  </si>
  <si>
    <t>GIRONE DI ANDATA:</t>
  </si>
  <si>
    <t>GIRONE DI RITORNO:</t>
  </si>
  <si>
    <t>North Conference:</t>
  </si>
  <si>
    <t>South Conference:</t>
  </si>
  <si>
    <t>FINALE 9° - 10° POSTO (A/R):</t>
  </si>
  <si>
    <t>FINALE 7° - 8° POSTO:</t>
  </si>
  <si>
    <t>FINALE 5° - 6° POSTO:</t>
  </si>
  <si>
    <t>FINALE 3° - 4°  POSTO:</t>
  </si>
  <si>
    <t>FINALISSIMA:</t>
  </si>
  <si>
    <t>CLASSIFICA:</t>
  </si>
  <si>
    <t>Finale 1° - 2° posto:</t>
  </si>
  <si>
    <t>Finale 5° - 6° posto:</t>
  </si>
  <si>
    <t>Finale 3° - 4° posto:</t>
  </si>
  <si>
    <t>Finale 7° - 8° posto:</t>
  </si>
  <si>
    <t>In vantaggio:</t>
  </si>
  <si>
    <t>9° Posto:</t>
  </si>
  <si>
    <t>In svantaggio:</t>
  </si>
  <si>
    <t>10° Posto:</t>
  </si>
  <si>
    <t>7° Posto:</t>
  </si>
  <si>
    <t>8° Posto:</t>
  </si>
  <si>
    <t>5° Posto:</t>
  </si>
  <si>
    <t>6° Posto:</t>
  </si>
  <si>
    <t>3° Posto:</t>
  </si>
  <si>
    <t>4° Posto:</t>
  </si>
  <si>
    <t>Vincitore:</t>
  </si>
  <si>
    <t>2° Posto:</t>
  </si>
  <si>
    <t>SEMIFINALI (A/R):</t>
  </si>
  <si>
    <t>SUPERCOPPA ITALIANA:</t>
  </si>
  <si>
    <t>Match ad incrocio:</t>
  </si>
  <si>
    <t>STELLA ROSSA (3-4-3)</t>
  </si>
  <si>
    <t>STELLA ROSSA</t>
  </si>
  <si>
    <t>N° GOL</t>
  </si>
  <si>
    <t>N° GIOC.</t>
  </si>
  <si>
    <t>IL GEKO (SA)</t>
  </si>
  <si>
    <t>R</t>
  </si>
  <si>
    <t>CURIOSITA' - Classifica marcatori:</t>
  </si>
  <si>
    <t>CURIOSITA' - Classifica goleador:</t>
  </si>
  <si>
    <t>BEL PROBLEMA</t>
  </si>
  <si>
    <t>IL GEKO (SA) (3-4-3)</t>
  </si>
  <si>
    <t>RISULTATI</t>
  </si>
  <si>
    <t>RISULTATO</t>
  </si>
  <si>
    <t>3M&amp;H (3-4-3)</t>
  </si>
  <si>
    <t>3M&amp;H</t>
  </si>
  <si>
    <t>STRAMALA</t>
  </si>
  <si>
    <t>PONGWILLUSTY</t>
  </si>
  <si>
    <t>F.C. LONGOBARDA</t>
  </si>
  <si>
    <t>GAROPESOZA</t>
  </si>
  <si>
    <t>WP ALEX&amp;DUSTY79</t>
  </si>
  <si>
    <t>NOE'PROBLEMAMIO</t>
  </si>
  <si>
    <t>1^ GIORNATA:  20-21/10/2012</t>
  </si>
  <si>
    <t>3^ GIORNATA:  10-11/11/2012</t>
  </si>
  <si>
    <t>6^ GIORNATA:  21-22/12/2012</t>
  </si>
  <si>
    <t>7^ GIORNATA:  12-13/01/2013</t>
  </si>
  <si>
    <t>8^ GIORNATA:  26-27/01/2013</t>
  </si>
  <si>
    <t>9^ GIORNATA:  09-10/02/2013</t>
  </si>
  <si>
    <t>1^ GIORNATA COPPA ITALIA PEG 2012/2013:  20-21/10/2012</t>
  </si>
  <si>
    <t>STRAMALA (3-4-3)</t>
  </si>
  <si>
    <t>GAROPESOZA (3-4-3)</t>
  </si>
  <si>
    <t>F.C. LONGOBARDA (3-4-3)</t>
  </si>
  <si>
    <t>PONGWILLUSTY (3-4-3)</t>
  </si>
  <si>
    <t>NOE'PROBLEMAMIO (3-4-3)</t>
  </si>
  <si>
    <t>Voti</t>
  </si>
  <si>
    <t>Brkic</t>
  </si>
  <si>
    <t>Faraoni</t>
  </si>
  <si>
    <t>Costa</t>
  </si>
  <si>
    <t>Astori</t>
  </si>
  <si>
    <t>Giorgi</t>
  </si>
  <si>
    <t>Jankovic</t>
  </si>
  <si>
    <t>Conti</t>
  </si>
  <si>
    <t>Coutinho</t>
  </si>
  <si>
    <t>Cavani</t>
  </si>
  <si>
    <t>Gilardino</t>
  </si>
  <si>
    <t>Lopez M.</t>
  </si>
  <si>
    <t>Padelli</t>
  </si>
  <si>
    <t>Sansone</t>
  </si>
  <si>
    <t>Sau</t>
  </si>
  <si>
    <t>Belfodil</t>
  </si>
  <si>
    <t>Bojan</t>
  </si>
  <si>
    <t>Barreto E.</t>
  </si>
  <si>
    <t>D'Agostino</t>
  </si>
  <si>
    <t>Paci</t>
  </si>
  <si>
    <t>Tomovic</t>
  </si>
  <si>
    <t>Bonera</t>
  </si>
  <si>
    <t>All. Guidolin</t>
  </si>
  <si>
    <t>Marchetti</t>
  </si>
  <si>
    <t>Balzaretti</t>
  </si>
  <si>
    <t>Cannavaro</t>
  </si>
  <si>
    <t>De Sciglio</t>
  </si>
  <si>
    <t>Gazzi</t>
  </si>
  <si>
    <t>Almiròn</t>
  </si>
  <si>
    <t>Hernanes</t>
  </si>
  <si>
    <t>Florenzi</t>
  </si>
  <si>
    <t>Lund Nielsen</t>
  </si>
  <si>
    <t>Miccoli</t>
  </si>
  <si>
    <t>Bizzarri</t>
  </si>
  <si>
    <t>Dybala</t>
  </si>
  <si>
    <t>Caprari</t>
  </si>
  <si>
    <t>Spolli</t>
  </si>
  <si>
    <t>Bonaventura</t>
  </si>
  <si>
    <t>Ninis</t>
  </si>
  <si>
    <t>Lichtsteiner</t>
  </si>
  <si>
    <t>Migliaccio</t>
  </si>
  <si>
    <t>Carrizo</t>
  </si>
  <si>
    <t>Floccari</t>
  </si>
  <si>
    <t>Gillet</t>
  </si>
  <si>
    <t>Castan</t>
  </si>
  <si>
    <t>Peluso</t>
  </si>
  <si>
    <t>Juan Jesus</t>
  </si>
  <si>
    <t>Rosina</t>
  </si>
  <si>
    <t>Ilicic</t>
  </si>
  <si>
    <t>Biabiany</t>
  </si>
  <si>
    <t>Candreva</t>
  </si>
  <si>
    <t>Amauri</t>
  </si>
  <si>
    <t>Pellissier</t>
  </si>
  <si>
    <t>Borriello</t>
  </si>
  <si>
    <t>Frey S.</t>
  </si>
  <si>
    <t>Vucinic</t>
  </si>
  <si>
    <t>Pabon</t>
  </si>
  <si>
    <t>Toni</t>
  </si>
  <si>
    <t>Brienza</t>
  </si>
  <si>
    <t>Inler</t>
  </si>
  <si>
    <t>Pizarro</t>
  </si>
  <si>
    <t>Pinzi</t>
  </si>
  <si>
    <t>Rosi</t>
  </si>
  <si>
    <t>Konko</t>
  </si>
  <si>
    <t>All. De Canio</t>
  </si>
  <si>
    <t>Viviano</t>
  </si>
  <si>
    <t>Roncaglia</t>
  </si>
  <si>
    <t>Danilo</t>
  </si>
  <si>
    <t>Zaccardo</t>
  </si>
  <si>
    <t>Barrientos</t>
  </si>
  <si>
    <t>Hamsik</t>
  </si>
  <si>
    <t>Maicosuel</t>
  </si>
  <si>
    <t>Asamoah</t>
  </si>
  <si>
    <t>De Luca</t>
  </si>
  <si>
    <t>Osvaldo</t>
  </si>
  <si>
    <t>Giovinco</t>
  </si>
  <si>
    <t>Lupatelli</t>
  </si>
  <si>
    <t>Bergessio</t>
  </si>
  <si>
    <t>Meggiorini</t>
  </si>
  <si>
    <t>Gabbiadini</t>
  </si>
  <si>
    <t>Ledesma C.</t>
  </si>
  <si>
    <t>Estigarribia</t>
  </si>
  <si>
    <t>Cascione</t>
  </si>
  <si>
    <t>Terlizzi</t>
  </si>
  <si>
    <t>Canini</t>
  </si>
  <si>
    <t>Mexes</t>
  </si>
  <si>
    <t>All. Conte</t>
  </si>
  <si>
    <t>Handanovic</t>
  </si>
  <si>
    <t>Barzagli</t>
  </si>
  <si>
    <t>Ogbonna</t>
  </si>
  <si>
    <t>Pereira A.</t>
  </si>
  <si>
    <t>Diamanti</t>
  </si>
  <si>
    <t>Lazzari</t>
  </si>
  <si>
    <t>Cambiasso</t>
  </si>
  <si>
    <t>Klose</t>
  </si>
  <si>
    <t>Bianchi</t>
  </si>
  <si>
    <t>Ibarbo</t>
  </si>
  <si>
    <t>Kozak</t>
  </si>
  <si>
    <t>Zarate</t>
  </si>
  <si>
    <t>Quintero</t>
  </si>
  <si>
    <t>Ekdal</t>
  </si>
  <si>
    <t>Stevanovic</t>
  </si>
  <si>
    <t>Lucio</t>
  </si>
  <si>
    <t>Legrottaglie</t>
  </si>
  <si>
    <t>Bellusci</t>
  </si>
  <si>
    <t>All. Stramaccioni</t>
  </si>
  <si>
    <t>WP ALEX&amp;DUSTY79 (3-6-1)</t>
  </si>
  <si>
    <t>All. Petkovic</t>
  </si>
  <si>
    <t>Consigli</t>
  </si>
  <si>
    <t>Pisano F.</t>
  </si>
  <si>
    <t>Benatia</t>
  </si>
  <si>
    <t>Silva G.</t>
  </si>
  <si>
    <t>Cerci</t>
  </si>
  <si>
    <t>Gomez</t>
  </si>
  <si>
    <t>Cuadrado</t>
  </si>
  <si>
    <t>Valdes</t>
  </si>
  <si>
    <t>Di Natale</t>
  </si>
  <si>
    <t>Jovetic</t>
  </si>
  <si>
    <t>De Sanctis</t>
  </si>
  <si>
    <t>Maggio</t>
  </si>
  <si>
    <t>Fernandez M.</t>
  </si>
  <si>
    <t>Lulic</t>
  </si>
  <si>
    <t>Pisano E.</t>
  </si>
  <si>
    <t>Felipe</t>
  </si>
  <si>
    <t>All. Montella</t>
  </si>
  <si>
    <t>Parra</t>
  </si>
  <si>
    <t>Barreto D. S.</t>
  </si>
  <si>
    <t>Acerbi</t>
  </si>
  <si>
    <t>Agazzi</t>
  </si>
  <si>
    <t>Ranocchia</t>
  </si>
  <si>
    <t>Bonucci</t>
  </si>
  <si>
    <t>Samuel</t>
  </si>
  <si>
    <t>Ljajic</t>
  </si>
  <si>
    <t>Guarin</t>
  </si>
  <si>
    <t>Lamela</t>
  </si>
  <si>
    <t>Gargano</t>
  </si>
  <si>
    <t>Pandev</t>
  </si>
  <si>
    <t>Milito</t>
  </si>
  <si>
    <t>Totti</t>
  </si>
  <si>
    <t>Avramov</t>
  </si>
  <si>
    <t>Moscardelli</t>
  </si>
  <si>
    <t>Rocchi</t>
  </si>
  <si>
    <t>Nainggolan</t>
  </si>
  <si>
    <t>Aquilani</t>
  </si>
  <si>
    <t>Llama</t>
  </si>
  <si>
    <t>Granqvist</t>
  </si>
  <si>
    <t>Andreolli</t>
  </si>
  <si>
    <t>Dainelli</t>
  </si>
  <si>
    <t>no</t>
  </si>
  <si>
    <t>All. Colantuono</t>
  </si>
  <si>
    <t>n.g.</t>
  </si>
  <si>
    <t>Ujkani</t>
  </si>
  <si>
    <t>Chiellini</t>
  </si>
  <si>
    <t>Pasqual</t>
  </si>
  <si>
    <t>Biava</t>
  </si>
  <si>
    <t>Pirlo</t>
  </si>
  <si>
    <t>De Rossi</t>
  </si>
  <si>
    <t>Zanetti</t>
  </si>
  <si>
    <t>Montolivo</t>
  </si>
  <si>
    <t>Palacio</t>
  </si>
  <si>
    <t>Cassano</t>
  </si>
  <si>
    <t>Quagliarella</t>
  </si>
  <si>
    <t>Sorrentino</t>
  </si>
  <si>
    <t>Abate</t>
  </si>
  <si>
    <t>Rogriduez G.</t>
  </si>
  <si>
    <t>Marchese</t>
  </si>
  <si>
    <t>Nocerino</t>
  </si>
  <si>
    <t>Galloppa</t>
  </si>
  <si>
    <t>Pato</t>
  </si>
  <si>
    <t>Matri</t>
  </si>
  <si>
    <t>Sgrigna</t>
  </si>
  <si>
    <t>All. Mazzarri</t>
  </si>
  <si>
    <t>Storari</t>
  </si>
  <si>
    <t>Paletta</t>
  </si>
  <si>
    <t>Romulo</t>
  </si>
  <si>
    <t>Campagnaro</t>
  </si>
  <si>
    <t>Marchisio</t>
  </si>
  <si>
    <t>Weiss</t>
  </si>
  <si>
    <t>Boateng</t>
  </si>
  <si>
    <t>Maresca</t>
  </si>
  <si>
    <t>Insigne</t>
  </si>
  <si>
    <t>Immobile</t>
  </si>
  <si>
    <t>El Shaarawy</t>
  </si>
  <si>
    <t>Rubinho</t>
  </si>
  <si>
    <t>Fabbrini</t>
  </si>
  <si>
    <t>Vargas E.</t>
  </si>
  <si>
    <t>Bogdani</t>
  </si>
  <si>
    <t>Borja Valero</t>
  </si>
  <si>
    <t>Behrami</t>
  </si>
  <si>
    <t>Taider</t>
  </si>
  <si>
    <t>Gamberini</t>
  </si>
  <si>
    <t>Glick</t>
  </si>
  <si>
    <t>Jonathan</t>
  </si>
  <si>
    <t>All. Ferrara</t>
  </si>
  <si>
    <t>Belec</t>
  </si>
  <si>
    <t>Romero</t>
  </si>
  <si>
    <t>Motta</t>
  </si>
  <si>
    <t>Del Grosso</t>
  </si>
  <si>
    <t>Domizzi</t>
  </si>
  <si>
    <t>Vidal</t>
  </si>
  <si>
    <t>Lodi</t>
  </si>
  <si>
    <t>Moralez</t>
  </si>
  <si>
    <t>Mauri</t>
  </si>
  <si>
    <t>Pazzini</t>
  </si>
  <si>
    <t>Denis</t>
  </si>
  <si>
    <t>Calaiò</t>
  </si>
  <si>
    <t>Berni</t>
  </si>
  <si>
    <t>Thereau</t>
  </si>
  <si>
    <t>Di Michele</t>
  </si>
  <si>
    <t>Armero</t>
  </si>
  <si>
    <t>Kucka</t>
  </si>
  <si>
    <t>De Jong</t>
  </si>
  <si>
    <t>Yepes</t>
  </si>
  <si>
    <t>Lucchini</t>
  </si>
  <si>
    <t>Dias</t>
  </si>
  <si>
    <t>All. Allegri</t>
  </si>
  <si>
    <t>N.G.</t>
  </si>
  <si>
    <t>s.v.</t>
  </si>
  <si>
    <t>S.V.</t>
  </si>
  <si>
    <t>Marilungo</t>
  </si>
  <si>
    <t>Eder</t>
  </si>
  <si>
    <t>Bjarnason</t>
  </si>
  <si>
    <t>Rolin</t>
  </si>
  <si>
    <t>Tachdisis</t>
  </si>
  <si>
    <t>BEL PROBLEMA (3-5-2)</t>
  </si>
  <si>
    <t>Eder Citadin</t>
  </si>
  <si>
    <t>Klose Miroslav</t>
  </si>
  <si>
    <t>El Shaarawy Stephan</t>
  </si>
  <si>
    <t>Hernanes Anderson</t>
  </si>
  <si>
    <t>Jankovic Bosko</t>
  </si>
  <si>
    <t>PongWillUsty</t>
  </si>
  <si>
    <t>Noèproblemamio</t>
  </si>
  <si>
    <t>Bel Problema</t>
  </si>
  <si>
    <t>WP Alex&amp;Dusty79</t>
  </si>
  <si>
    <t>Stella Rossa</t>
  </si>
  <si>
    <t>A</t>
  </si>
  <si>
    <t>C</t>
  </si>
  <si>
    <t>Cassano Antonio</t>
  </si>
  <si>
    <t>Palacio Rodrigo</t>
  </si>
  <si>
    <t>F.C. Longobarda</t>
  </si>
  <si>
    <t>Amauri Carvalho</t>
  </si>
  <si>
    <t>Candreva Antonio</t>
  </si>
  <si>
    <t>GaRoPeSoZa</t>
  </si>
  <si>
    <t>Lamela Erik</t>
  </si>
  <si>
    <t>Totti Francesco</t>
  </si>
  <si>
    <t>Nainggolan Radja</t>
  </si>
  <si>
    <t>Stramala</t>
  </si>
  <si>
    <t>Osvaldo Pablo</t>
  </si>
  <si>
    <t>Il Geko (SA)</t>
  </si>
  <si>
    <t>Maicosuel Reginaldo</t>
  </si>
  <si>
    <t>2^ GIORNATA:  30-31/10/2012</t>
  </si>
  <si>
    <t>BEL PROBLEMA (3-4-3)</t>
  </si>
  <si>
    <t>2^ GIORNATA COPPA ITALIA PEG 2012/2013:  30-31/10/2012</t>
  </si>
  <si>
    <t>Isla</t>
  </si>
  <si>
    <t>Perin</t>
  </si>
  <si>
    <t>Ambrosini</t>
  </si>
  <si>
    <t>Romagnoli</t>
  </si>
  <si>
    <t>Darmian</t>
  </si>
  <si>
    <t>Pogba</t>
  </si>
  <si>
    <t>Ze Eduardo</t>
  </si>
  <si>
    <t>Donati</t>
  </si>
  <si>
    <t>Marquinhos</t>
  </si>
  <si>
    <t>Buffon</t>
  </si>
  <si>
    <t>Parolo</t>
  </si>
  <si>
    <t>Gastaldello</t>
  </si>
  <si>
    <t>Brivio</t>
  </si>
  <si>
    <t>Pegolo</t>
  </si>
  <si>
    <t>Thiago Ribeiro</t>
  </si>
  <si>
    <t>Bertolacci</t>
  </si>
  <si>
    <t>Antonini</t>
  </si>
  <si>
    <t>De Ceglie</t>
  </si>
  <si>
    <t>Bentdner</t>
  </si>
  <si>
    <t>Emanuelson</t>
  </si>
  <si>
    <t>Rodriguez G.</t>
  </si>
  <si>
    <t>Lucarelli</t>
  </si>
  <si>
    <t>Antonelli</t>
  </si>
  <si>
    <t>All. Del Neri</t>
  </si>
  <si>
    <t>Basta</t>
  </si>
  <si>
    <t>Cossu</t>
  </si>
  <si>
    <t>Destro</t>
  </si>
  <si>
    <t>Castellazzi</t>
  </si>
  <si>
    <t>Poli</t>
  </si>
  <si>
    <t>Savic</t>
  </si>
  <si>
    <t>Bradley</t>
  </si>
  <si>
    <t>Allan</t>
  </si>
  <si>
    <t>Burdisso</t>
  </si>
  <si>
    <t>Capuano M.</t>
  </si>
  <si>
    <t>Pjanic</t>
  </si>
  <si>
    <t>Merkel</t>
  </si>
  <si>
    <t>Nagatomo</t>
  </si>
  <si>
    <t>Pinilla</t>
  </si>
  <si>
    <t>Rosati</t>
  </si>
  <si>
    <t>Piris</t>
  </si>
  <si>
    <t>WP ALEX&amp;DUSTY79 (3-5-2)</t>
  </si>
  <si>
    <t>Papp</t>
  </si>
  <si>
    <t>Santana</t>
  </si>
  <si>
    <t>Marquinho</t>
  </si>
  <si>
    <t>NOE'PROBLEMAMIO (3-5-2)</t>
  </si>
  <si>
    <t>GAROPESOZA (3-5-2)</t>
  </si>
  <si>
    <t>Denis German</t>
  </si>
  <si>
    <t>Calaiò Emanuele</t>
  </si>
  <si>
    <t>Lodi Francesco</t>
  </si>
  <si>
    <t>Mauri Stefano</t>
  </si>
  <si>
    <t>Brienza Franco</t>
  </si>
  <si>
    <t>Miccoli Fabrizio</t>
  </si>
  <si>
    <t>Parolo Marco</t>
  </si>
  <si>
    <t>Sau Marco</t>
  </si>
  <si>
    <t>Di Natale Antonio</t>
  </si>
  <si>
    <t>D</t>
  </si>
  <si>
    <t>Zaccardo Christian</t>
  </si>
  <si>
    <t>Pogba Paul</t>
  </si>
  <si>
    <t>Montolivo Riccardo</t>
  </si>
  <si>
    <t>Pasqual Manuel</t>
  </si>
  <si>
    <t>Milito Diego</t>
  </si>
  <si>
    <t>Guarin Fredy</t>
  </si>
  <si>
    <t>3^ GIORNATA COPPA ITALIA PEG 2012/2013:  10-11/11/2012</t>
  </si>
  <si>
    <t>Mirante</t>
  </si>
  <si>
    <t>Silvestre</t>
  </si>
  <si>
    <t>Benussi</t>
  </si>
  <si>
    <t>Luciano</t>
  </si>
  <si>
    <t>Brighi</t>
  </si>
  <si>
    <t>Icardi</t>
  </si>
  <si>
    <t>Vukusic</t>
  </si>
  <si>
    <t>Castro</t>
  </si>
  <si>
    <t>Camporese</t>
  </si>
  <si>
    <t>Robinho</t>
  </si>
  <si>
    <t>De Silvestri</t>
  </si>
  <si>
    <t>Rossettini</t>
  </si>
  <si>
    <t>El Hamdaoui</t>
  </si>
  <si>
    <t>Sardo</t>
  </si>
  <si>
    <t>Juan Antonio</t>
  </si>
  <si>
    <t>Mustafi</t>
  </si>
  <si>
    <t>Giovinco Sebastian</t>
  </si>
  <si>
    <t>Hamsik Marek</t>
  </si>
  <si>
    <t>Andreolli Marco</t>
  </si>
  <si>
    <t>Borja Valero Iglesias</t>
  </si>
  <si>
    <t>Insigne Lorenzo</t>
  </si>
  <si>
    <t>Immobile Ciro</t>
  </si>
  <si>
    <t>Vidal Arturo</t>
  </si>
  <si>
    <t>Cavani Edison</t>
  </si>
  <si>
    <t>Bonaventura Giacomo</t>
  </si>
  <si>
    <t>Dybala Paulo</t>
  </si>
  <si>
    <t xml:space="preserve">C </t>
  </si>
  <si>
    <t>4^ GIORNATA COPPA ITALIA PEG 2012/2013:  24-25-26-27/11/2012</t>
  </si>
  <si>
    <t>4^ GIORNATA:  24-25-26-27/11/2012</t>
  </si>
  <si>
    <t>Ciani</t>
  </si>
  <si>
    <t>Vargas J.</t>
  </si>
  <si>
    <t>IL GEKO (SA) (3-5-2)</t>
  </si>
  <si>
    <t>Viola</t>
  </si>
  <si>
    <t>Pasquale</t>
  </si>
  <si>
    <t>Pepe</t>
  </si>
  <si>
    <t>Morleo</t>
  </si>
  <si>
    <t>Schelotto</t>
  </si>
  <si>
    <t>Bendtner</t>
  </si>
  <si>
    <t>Nenè</t>
  </si>
  <si>
    <t>Palladino</t>
  </si>
  <si>
    <t>Britos</t>
  </si>
  <si>
    <t>Zapata</t>
  </si>
  <si>
    <t>All. Donadoni</t>
  </si>
  <si>
    <t>Alvarez R.</t>
  </si>
  <si>
    <t>Morimoto</t>
  </si>
  <si>
    <t>Ederson</t>
  </si>
  <si>
    <t>Cesar</t>
  </si>
  <si>
    <t>Goicoechea</t>
  </si>
  <si>
    <t>Dzemaili</t>
  </si>
  <si>
    <t>Paloschi</t>
  </si>
  <si>
    <t>F.C. LONGOBARDA (4-4-2)</t>
  </si>
  <si>
    <t>STELLA ROSSA (4-4-2)</t>
  </si>
  <si>
    <t>STRAMALA (3-5-2)</t>
  </si>
  <si>
    <t>Ilicic Josip</t>
  </si>
  <si>
    <t>Cerci Alessio</t>
  </si>
  <si>
    <t>Rodriguez Gonzalo</t>
  </si>
  <si>
    <t>Destro Mattia</t>
  </si>
  <si>
    <t>Poli Andrea</t>
  </si>
  <si>
    <t>5^ GIORNATA COPPA ITALIA PEG 2012/2013:  08-09-10/12/2012</t>
  </si>
  <si>
    <t>5^ GIORNATA:  08-09-10/12/2012</t>
  </si>
  <si>
    <t>Obiang</t>
  </si>
  <si>
    <t>Radu</t>
  </si>
  <si>
    <t>Birsa</t>
  </si>
  <si>
    <t>Andujar</t>
  </si>
  <si>
    <t>Budan</t>
  </si>
  <si>
    <t>Cassani</t>
  </si>
  <si>
    <t>Jonathas</t>
  </si>
  <si>
    <t>Alvarez P. S.</t>
  </si>
  <si>
    <t>Sorensen</t>
  </si>
  <si>
    <t>Santana Mario Alberto</t>
  </si>
  <si>
    <t>Danilo Larangeira</t>
  </si>
  <si>
    <t>Bergessio Gonzalo</t>
  </si>
  <si>
    <t>Pazzini Giampaolo</t>
  </si>
  <si>
    <t>Lichtsteiner Stephan</t>
  </si>
  <si>
    <t>Paloschi Alberto</t>
  </si>
  <si>
    <t>Bianchi Rolando</t>
  </si>
  <si>
    <t>Nocerino Alberto</t>
  </si>
  <si>
    <t>Castan Leandro</t>
  </si>
  <si>
    <t>Rosina Alessandro</t>
  </si>
  <si>
    <t>Castro Luis</t>
  </si>
  <si>
    <t>Vukusic Ante</t>
  </si>
  <si>
    <t>Roncaglia Facundo</t>
  </si>
  <si>
    <t>6^ GIORNATA COPPA ITALIA PEG 2012/2013:  21-22/12/2012</t>
  </si>
  <si>
    <t>Neto</t>
  </si>
  <si>
    <t>Almiron</t>
  </si>
  <si>
    <t>Zuniga</t>
  </si>
  <si>
    <t>All. Rossi</t>
  </si>
  <si>
    <t>Stekelenburg</t>
  </si>
  <si>
    <t>Muriel</t>
  </si>
  <si>
    <t>Fernandez J.</t>
  </si>
  <si>
    <t>Barrientos Pablo</t>
  </si>
  <si>
    <t>Muriel Luis</t>
  </si>
  <si>
    <t>Cambiasso Esteban</t>
  </si>
  <si>
    <t>Jovetic Stevan</t>
  </si>
  <si>
    <t>Maggio Christian</t>
  </si>
  <si>
    <t>7^ GIORNATA COPPA ITALIA PEG 2012/2013:  12-13/01/2013</t>
  </si>
  <si>
    <t>Chivu</t>
  </si>
  <si>
    <t>All. Ventura</t>
  </si>
  <si>
    <t>Carrizzo</t>
  </si>
  <si>
    <t>Niang</t>
  </si>
  <si>
    <t>Caceres P.</t>
  </si>
  <si>
    <t>Abbruscato</t>
  </si>
  <si>
    <t>Colucci</t>
  </si>
  <si>
    <t>Bolzoni</t>
  </si>
  <si>
    <t>Constant</t>
  </si>
  <si>
    <t>Pirlo Andrea</t>
  </si>
  <si>
    <t>Gabbiadini Manolo</t>
  </si>
  <si>
    <t>Gomez Alejandro</t>
  </si>
  <si>
    <t>8^ GIORNATA COPPA ITALIA PEG 2012/2013:  26-27/01/2013</t>
  </si>
  <si>
    <t>Rodriguez</t>
  </si>
  <si>
    <t>Puggioni</t>
  </si>
  <si>
    <t>Larrondo</t>
  </si>
  <si>
    <t>Obi</t>
  </si>
  <si>
    <t>Masiello S.</t>
  </si>
  <si>
    <t>Portanova</t>
  </si>
  <si>
    <t>All. Maran</t>
  </si>
  <si>
    <t>Quagliarella Fabio</t>
  </si>
  <si>
    <t>Florenzi Alessandro</t>
  </si>
  <si>
    <t>Legrottaglie Nicola</t>
  </si>
  <si>
    <t>Gilardino Alberto</t>
  </si>
  <si>
    <t>Borriello Marco</t>
  </si>
  <si>
    <t>Icardi Mauro</t>
  </si>
  <si>
    <t>F.C. LONGOBARDA (4-3-3)</t>
  </si>
  <si>
    <t>9^ GIORNATA COPPA ITALIA PEG 2012/2013:  09-10/02/2013</t>
  </si>
  <si>
    <t>WP ALEX&amp;DUSTY79 (3-4-3)</t>
  </si>
  <si>
    <t>Pavarini</t>
  </si>
  <si>
    <t>Faurlin</t>
  </si>
  <si>
    <t>Sansone N.</t>
  </si>
  <si>
    <t>Rigoni M.</t>
  </si>
  <si>
    <t>Izco</t>
  </si>
  <si>
    <t>Konè</t>
  </si>
  <si>
    <t>Kuzmanovic</t>
  </si>
  <si>
    <t>Caraglio</t>
  </si>
  <si>
    <t>Reginaldo</t>
  </si>
  <si>
    <t>Livaja</t>
  </si>
  <si>
    <t>Gonzalez A.</t>
  </si>
  <si>
    <t>Stendardo</t>
  </si>
  <si>
    <t>Pereyra</t>
  </si>
  <si>
    <t>Curci</t>
  </si>
  <si>
    <t>Matuzalem</t>
  </si>
  <si>
    <t>Dossena</t>
  </si>
  <si>
    <t>Agliardi</t>
  </si>
  <si>
    <t>Mariga</t>
  </si>
  <si>
    <t>Balotelli</t>
  </si>
  <si>
    <t>Scarfagna</t>
  </si>
  <si>
    <t>Kovacic</t>
  </si>
  <si>
    <t>Boselli</t>
  </si>
  <si>
    <t>D'Ambrosio</t>
  </si>
  <si>
    <t>Emeghara</t>
  </si>
  <si>
    <t>Vergassola</t>
  </si>
  <si>
    <t>Torosidis</t>
  </si>
  <si>
    <t>Sestu</t>
  </si>
  <si>
    <t>Muntari</t>
  </si>
  <si>
    <t>Vucinic Mirko</t>
  </si>
  <si>
    <t>Matri Alessandro</t>
  </si>
  <si>
    <t>Konè Panagiotis</t>
  </si>
  <si>
    <t>Ibarbo Victor</t>
  </si>
  <si>
    <t>Floccari Sergio</t>
  </si>
  <si>
    <t>Balotelli Mario</t>
  </si>
  <si>
    <t>Ranocchia Andrea</t>
  </si>
  <si>
    <t>Fabbrini Diego</t>
  </si>
  <si>
    <t>All. Bergodi</t>
  </si>
  <si>
    <t>10^ GIORNATA COPPA ITALIA PEG 2012/2013:  23-24-25/02/2013</t>
  </si>
  <si>
    <t>10^ GIORNATA:  23-24-25/02/2013</t>
  </si>
  <si>
    <t>Mesbah</t>
  </si>
  <si>
    <t>Formica</t>
  </si>
  <si>
    <t>Abbiati</t>
  </si>
  <si>
    <t>Avelar</t>
  </si>
  <si>
    <t>Maceachen</t>
  </si>
  <si>
    <t>Capuano</t>
  </si>
  <si>
    <t>Celik</t>
  </si>
  <si>
    <t>Pozzi</t>
  </si>
  <si>
    <t>Salamon</t>
  </si>
  <si>
    <t>Ranegie</t>
  </si>
  <si>
    <t>STELLA ROSSA (3-6-1)</t>
  </si>
  <si>
    <t>Pawlowski</t>
  </si>
  <si>
    <t>Menga</t>
  </si>
  <si>
    <t>Scaloni</t>
  </si>
  <si>
    <t>Manfredini</t>
  </si>
  <si>
    <t>All. Ballardini</t>
  </si>
  <si>
    <t>Mesto</t>
  </si>
  <si>
    <t>Christodoulopoulos</t>
  </si>
  <si>
    <t>Lulic Senad</t>
  </si>
  <si>
    <t>Ljajic Adem</t>
  </si>
  <si>
    <t>Pinilla Mauricio</t>
  </si>
  <si>
    <t>Radu Stefan</t>
  </si>
  <si>
    <t>Livaja Marco</t>
  </si>
  <si>
    <t>SPAREGGIO NORTH CONFERENCE:</t>
  </si>
  <si>
    <t>SPAREGGIO NORTH CONFERENCE:  01-02-03/03/2013</t>
  </si>
  <si>
    <t>Qualificato:</t>
  </si>
  <si>
    <t>Eliminato:</t>
  </si>
  <si>
    <t>QUALIFICATO:</t>
  </si>
  <si>
    <t>ELIMINATO:</t>
  </si>
  <si>
    <t>Coppa Italia PEG 2012/2013</t>
  </si>
  <si>
    <t>Spareggio North Conference: 01-02-03/03/2013</t>
  </si>
  <si>
    <t>3M&amp;H (4-4-2)</t>
  </si>
  <si>
    <t>ANDATA FINALE 9° - 10° POSTO:  08-09-10/03/2013</t>
  </si>
  <si>
    <t>Coppa Italia PEG 2012/2013 - Semifinali andata 1° - 4° posto:  08-09-10/03/2013</t>
  </si>
  <si>
    <t>Coppa Italia PEG 2012/2013 - Semifinali andata 5° - 8° posto:  08-09-10/03/2013</t>
  </si>
  <si>
    <t>Andata Finale 9°-10° posto:  08-09-10/03/2013</t>
  </si>
  <si>
    <t>Vives</t>
  </si>
  <si>
    <t>Sansone G.</t>
  </si>
  <si>
    <t>Palombo</t>
  </si>
  <si>
    <t>Sculli</t>
  </si>
  <si>
    <t>Rolando</t>
  </si>
  <si>
    <t>1 - 0</t>
  </si>
  <si>
    <t>2 - 0</t>
  </si>
  <si>
    <t>1 - 3</t>
  </si>
  <si>
    <t>Semifinale 2 - Andata: 1 - 3</t>
  </si>
  <si>
    <t>Semifinale 3 - Andata: 1 - 0</t>
  </si>
  <si>
    <t>Semifinale 4 - Andata: 2 - 0</t>
  </si>
  <si>
    <t>Sansone Nicola</t>
  </si>
  <si>
    <t>D'Agostino Gaetano</t>
  </si>
  <si>
    <t>Emeghara Innocent</t>
  </si>
  <si>
    <t>0 - 2</t>
  </si>
  <si>
    <t>Semifinale 1 - Andata: 0 - 2</t>
  </si>
  <si>
    <t>STELLA ROSSA (3-5-2)</t>
  </si>
  <si>
    <t>Coppa Italia PEG 2012/2013 - Semifinali ritorno 1° - 4° posto:  30/03/2013</t>
  </si>
  <si>
    <t>Coppa Italia PEG 2012/2013 - Semifinali ritorno 5° - 8° posto:  30/03/2013</t>
  </si>
  <si>
    <t>Ritorno Finale 9°-10° posto:  30/03/2013 - Andata: 2 - 1</t>
  </si>
  <si>
    <t>RITORNO FINALE 9° - 10° POSTO:  30/03/2013</t>
  </si>
  <si>
    <t>SEMIFINALI  5° - 8°:  08-09-10/03/2013 e 30/03/2013</t>
  </si>
  <si>
    <t>SEMIFINALI  1° - 4°:  08-09-10/03/2013 e 30/03/2013</t>
  </si>
  <si>
    <t>Amelia</t>
  </si>
  <si>
    <t>Anelka</t>
  </si>
  <si>
    <t>Uvini</t>
  </si>
  <si>
    <t>Krsticic</t>
  </si>
  <si>
    <t>Marchionni</t>
  </si>
  <si>
    <t>Aronica</t>
  </si>
  <si>
    <t>FC LONGOBARDA</t>
  </si>
  <si>
    <t>4 - 4</t>
  </si>
  <si>
    <t>Cuadrado Juan</t>
  </si>
  <si>
    <t>Paletta Gabriel</t>
  </si>
  <si>
    <t>Dzemaili Blerim</t>
  </si>
  <si>
    <t>Coppa Italia PEG 2012/2013 - Finaline:  13-14-15/04/2013</t>
  </si>
  <si>
    <t>Coppa Italia PEG 2012/2013 - Finalissime:  13-14-15/04/2013</t>
  </si>
  <si>
    <t>FINALE 7° - 8° POSTO:  13-14-15/04/2013</t>
  </si>
  <si>
    <t>FINALE 5° - 6° POSTO:  13-14-15/04/2013</t>
  </si>
  <si>
    <t>FINALE 3° - 4°  POSTO:  13-14-15/04/2013</t>
  </si>
  <si>
    <t>FINALISSIMA:  13-14-15/04/2013</t>
  </si>
  <si>
    <t>Jorquera</t>
  </si>
  <si>
    <t>Floro Flores</t>
  </si>
  <si>
    <t>Rigoni L.</t>
  </si>
  <si>
    <t>F.C. LONGOBARDA (3-5-2)</t>
  </si>
  <si>
    <t>Pellissie</t>
  </si>
  <si>
    <t>Larrondo Marcelo</t>
  </si>
  <si>
    <t>Pereyra Roberto</t>
  </si>
  <si>
    <t>"9^ Supercoppa Italiana PEG":  14-15-16/09/2013</t>
  </si>
  <si>
    <t>FINALISSIMA:  14-15-16/09/2013</t>
  </si>
  <si>
    <t>Mertens</t>
  </si>
  <si>
    <t>Martinho</t>
  </si>
  <si>
    <t>Bellomo</t>
  </si>
  <si>
    <t>Tachtsidis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</si>
</sst>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_-[$€-2]\ * #,##0.00_-;\-[$€-2]\ * #,##0.00_-;_-[$€-2]\ * &quot;-&quot;??_-"/>
    <numFmt numFmtId="187" formatCode="[$-410]dddd\ d\ mmmm\ yyyy"/>
    <numFmt numFmtId="188" formatCode="0.000"/>
    <numFmt numFmtId="189" formatCode="[$€-2]\ #.##000_);[Red]\([$€-2]\ #.##000\)"/>
    <numFmt numFmtId="190" formatCode="&quot;Attivo&quot;;&quot;Attivo&quot;;&quot;Inattivo&quot;"/>
  </numFmts>
  <fonts count="10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u val="single"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  <font>
      <b/>
      <i/>
      <sz val="11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1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color indexed="9"/>
      <name val="Arial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b/>
      <i/>
      <sz val="17"/>
      <color indexed="8"/>
      <name val="Arial"/>
      <family val="2"/>
    </font>
    <font>
      <b/>
      <i/>
      <sz val="13"/>
      <color indexed="8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FFFFFF"/>
      <name val="Arial"/>
      <family val="2"/>
    </font>
    <font>
      <b/>
      <i/>
      <sz val="10"/>
      <color theme="1"/>
      <name val="Arial"/>
      <family val="2"/>
    </font>
    <font>
      <b/>
      <i/>
      <sz val="9"/>
      <color rgb="FFFFFFFF"/>
      <name val="Arial"/>
      <family val="2"/>
    </font>
    <font>
      <b/>
      <i/>
      <sz val="8"/>
      <color rgb="FFFFFFFF"/>
      <name val="Arial"/>
      <family val="2"/>
    </font>
    <font>
      <b/>
      <i/>
      <sz val="9"/>
      <color rgb="FF000000"/>
      <name val="Arial"/>
      <family val="2"/>
    </font>
    <font>
      <b/>
      <i/>
      <sz val="13"/>
      <color theme="1"/>
      <name val="Arial"/>
      <family val="2"/>
    </font>
    <font>
      <b/>
      <i/>
      <sz val="10"/>
      <color rgb="FFFFFFFF"/>
      <name val="Arial"/>
      <family val="2"/>
    </font>
    <font>
      <b/>
      <i/>
      <sz val="17"/>
      <color theme="1"/>
      <name val="Arial"/>
      <family val="2"/>
    </font>
    <font>
      <b/>
      <i/>
      <sz val="12"/>
      <color theme="1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1" applyNumberFormat="0" applyAlignment="0" applyProtection="0"/>
    <xf numFmtId="0" fontId="73" fillId="0" borderId="2" applyNumberFormat="0" applyFill="0" applyAlignment="0" applyProtection="0"/>
    <xf numFmtId="0" fontId="74" fillId="21" borderId="3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186" fontId="0" fillId="0" borderId="0" applyFont="0" applyFill="0" applyBorder="0" applyAlignment="0" applyProtection="0"/>
    <xf numFmtId="0" fontId="7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0" fontId="77" fillId="20" borderId="5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33" borderId="11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 quotePrefix="1">
      <alignment horizontal="center" vertical="center"/>
    </xf>
    <xf numFmtId="0" fontId="19" fillId="0" borderId="0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49" fontId="4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7" fillId="33" borderId="16" xfId="0" applyNumberFormat="1" applyFont="1" applyFill="1" applyBorder="1" applyAlignment="1">
      <alignment horizontal="center"/>
    </xf>
    <xf numFmtId="0" fontId="24" fillId="33" borderId="16" xfId="0" applyNumberFormat="1" applyFont="1" applyFill="1" applyBorder="1" applyAlignment="1">
      <alignment horizontal="center"/>
    </xf>
    <xf numFmtId="0" fontId="24" fillId="33" borderId="17" xfId="0" applyNumberFormat="1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24" fillId="33" borderId="18" xfId="0" applyNumberFormat="1" applyFont="1" applyFill="1" applyBorder="1" applyAlignment="1">
      <alignment horizontal="left"/>
    </xf>
    <xf numFmtId="0" fontId="24" fillId="33" borderId="19" xfId="0" applyNumberFormat="1" applyFont="1" applyFill="1" applyBorder="1" applyAlignment="1">
      <alignment/>
    </xf>
    <xf numFmtId="0" fontId="24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 quotePrefix="1">
      <alignment horizontal="center"/>
    </xf>
    <xf numFmtId="0" fontId="1" fillId="33" borderId="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 quotePrefix="1">
      <alignment horizontal="center"/>
    </xf>
    <xf numFmtId="0" fontId="0" fillId="33" borderId="0" xfId="0" applyNumberFormat="1" applyFont="1" applyFill="1" applyBorder="1" applyAlignment="1" quotePrefix="1">
      <alignment horizontal="center" vertical="center"/>
    </xf>
    <xf numFmtId="1" fontId="1" fillId="33" borderId="0" xfId="0" applyNumberFormat="1" applyFont="1" applyFill="1" applyBorder="1" applyAlignment="1" quotePrefix="1">
      <alignment horizontal="center" vertical="center"/>
    </xf>
    <xf numFmtId="0" fontId="1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/>
    </xf>
    <xf numFmtId="0" fontId="21" fillId="33" borderId="16" xfId="0" applyNumberFormat="1" applyFont="1" applyFill="1" applyBorder="1" applyAlignment="1">
      <alignment horizontal="center"/>
    </xf>
    <xf numFmtId="0" fontId="4" fillId="33" borderId="19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35" fillId="33" borderId="0" xfId="0" applyNumberFormat="1" applyFont="1" applyFill="1" applyBorder="1" applyAlignment="1">
      <alignment horizontal="center"/>
    </xf>
    <xf numFmtId="0" fontId="36" fillId="33" borderId="0" xfId="0" applyNumberFormat="1" applyFont="1" applyFill="1" applyBorder="1" applyAlignment="1" quotePrefix="1">
      <alignment horizontal="center"/>
    </xf>
    <xf numFmtId="0" fontId="0" fillId="34" borderId="20" xfId="0" applyNumberFormat="1" applyFont="1" applyFill="1" applyBorder="1" applyAlignment="1">
      <alignment horizontal="left"/>
    </xf>
    <xf numFmtId="0" fontId="33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4" fillId="33" borderId="21" xfId="0" applyNumberFormat="1" applyFont="1" applyFill="1" applyBorder="1" applyAlignment="1">
      <alignment horizontal="center"/>
    </xf>
    <xf numFmtId="0" fontId="24" fillId="33" borderId="22" xfId="0" applyNumberFormat="1" applyFont="1" applyFill="1" applyBorder="1" applyAlignment="1">
      <alignment horizontal="center"/>
    </xf>
    <xf numFmtId="0" fontId="24" fillId="33" borderId="23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/>
    </xf>
    <xf numFmtId="0" fontId="23" fillId="33" borderId="19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center"/>
    </xf>
    <xf numFmtId="0" fontId="23" fillId="33" borderId="18" xfId="0" applyNumberFormat="1" applyFont="1" applyFill="1" applyBorder="1" applyAlignment="1">
      <alignment/>
    </xf>
    <xf numFmtId="0" fontId="23" fillId="33" borderId="11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/>
    </xf>
    <xf numFmtId="0" fontId="23" fillId="33" borderId="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/>
    </xf>
    <xf numFmtId="0" fontId="1" fillId="34" borderId="19" xfId="0" applyNumberFormat="1" applyFont="1" applyFill="1" applyBorder="1" applyAlignment="1">
      <alignment horizontal="left"/>
    </xf>
    <xf numFmtId="0" fontId="1" fillId="34" borderId="20" xfId="0" applyNumberFormat="1" applyFont="1" applyFill="1" applyBorder="1" applyAlignment="1">
      <alignment horizontal="left"/>
    </xf>
    <xf numFmtId="0" fontId="0" fillId="34" borderId="24" xfId="0" applyNumberFormat="1" applyFill="1" applyBorder="1" applyAlignment="1">
      <alignment horizontal="left"/>
    </xf>
    <xf numFmtId="0" fontId="0" fillId="34" borderId="19" xfId="0" applyNumberFormat="1" applyFill="1" applyBorder="1" applyAlignment="1">
      <alignment horizontal="left"/>
    </xf>
    <xf numFmtId="0" fontId="0" fillId="34" borderId="20" xfId="0" applyNumberForma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0" fillId="34" borderId="25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1" fillId="34" borderId="26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left"/>
    </xf>
    <xf numFmtId="0" fontId="0" fillId="34" borderId="28" xfId="0" applyNumberFormat="1" applyFill="1" applyBorder="1" applyAlignment="1">
      <alignment horizontal="center"/>
    </xf>
    <xf numFmtId="0" fontId="0" fillId="34" borderId="29" xfId="0" applyNumberForma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0" fillId="34" borderId="32" xfId="0" applyNumberFormat="1" applyFill="1" applyBorder="1" applyAlignment="1">
      <alignment horizontal="center"/>
    </xf>
    <xf numFmtId="0" fontId="0" fillId="34" borderId="31" xfId="0" applyNumberForma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33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 horizontal="center"/>
    </xf>
    <xf numFmtId="0" fontId="0" fillId="34" borderId="27" xfId="0" applyNumberFormat="1" applyFill="1" applyBorder="1" applyAlignment="1">
      <alignment horizontal="center"/>
    </xf>
    <xf numFmtId="0" fontId="0" fillId="34" borderId="32" xfId="0" applyNumberFormat="1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/>
    </xf>
    <xf numFmtId="0" fontId="0" fillId="34" borderId="28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34" borderId="20" xfId="0" applyNumberFormat="1" applyFont="1" applyFill="1" applyBorder="1" applyAlignment="1">
      <alignment horizontal="left"/>
    </xf>
    <xf numFmtId="0" fontId="16" fillId="33" borderId="11" xfId="0" applyFont="1" applyFill="1" applyBorder="1" applyAlignment="1">
      <alignment horizontal="right"/>
    </xf>
    <xf numFmtId="49" fontId="16" fillId="33" borderId="18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/>
    </xf>
    <xf numFmtId="0" fontId="16" fillId="33" borderId="11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6" fillId="33" borderId="13" xfId="0" applyFont="1" applyFill="1" applyBorder="1" applyAlignment="1">
      <alignment horizontal="right"/>
    </xf>
    <xf numFmtId="49" fontId="16" fillId="33" borderId="14" xfId="0" applyNumberFormat="1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13" xfId="0" applyNumberFormat="1" applyFont="1" applyFill="1" applyBorder="1" applyAlignment="1">
      <alignment horizontal="center"/>
    </xf>
    <xf numFmtId="0" fontId="16" fillId="33" borderId="15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6" fillId="33" borderId="19" xfId="0" applyFont="1" applyFill="1" applyBorder="1" applyAlignment="1">
      <alignment horizontal="right"/>
    </xf>
    <xf numFmtId="49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49" fontId="16" fillId="33" borderId="21" xfId="0" applyNumberFormat="1" applyFont="1" applyFill="1" applyBorder="1" applyAlignment="1">
      <alignment horizont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23" xfId="0" applyNumberFormat="1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0" fontId="16" fillId="33" borderId="35" xfId="0" applyFont="1" applyFill="1" applyBorder="1" applyAlignment="1">
      <alignment horizontal="right"/>
    </xf>
    <xf numFmtId="49" fontId="16" fillId="33" borderId="12" xfId="0" applyNumberFormat="1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40" fillId="33" borderId="12" xfId="0" applyNumberFormat="1" applyFont="1" applyFill="1" applyBorder="1" applyAlignment="1">
      <alignment horizontal="center"/>
    </xf>
    <xf numFmtId="0" fontId="40" fillId="33" borderId="17" xfId="0" applyNumberFormat="1" applyFont="1" applyFill="1" applyBorder="1" applyAlignment="1">
      <alignment horizontal="center"/>
    </xf>
    <xf numFmtId="0" fontId="40" fillId="33" borderId="36" xfId="0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0" fontId="40" fillId="33" borderId="0" xfId="0" applyNumberFormat="1" applyFont="1" applyFill="1" applyBorder="1" applyAlignment="1">
      <alignment horizontal="center"/>
    </xf>
    <xf numFmtId="0" fontId="40" fillId="33" borderId="16" xfId="0" applyNumberFormat="1" applyFont="1" applyFill="1" applyBorder="1" applyAlignment="1">
      <alignment horizontal="center"/>
    </xf>
    <xf numFmtId="0" fontId="40" fillId="33" borderId="37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0" fillId="33" borderId="18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40" fillId="33" borderId="38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right"/>
    </xf>
    <xf numFmtId="0" fontId="40" fillId="35" borderId="13" xfId="0" applyFont="1" applyFill="1" applyBorder="1" applyAlignment="1">
      <alignment/>
    </xf>
    <xf numFmtId="0" fontId="40" fillId="35" borderId="39" xfId="0" applyFont="1" applyFill="1" applyBorder="1" applyAlignment="1">
      <alignment horizontal="center"/>
    </xf>
    <xf numFmtId="0" fontId="4" fillId="34" borderId="19" xfId="0" applyNumberFormat="1" applyFont="1" applyFill="1" applyBorder="1" applyAlignment="1">
      <alignment/>
    </xf>
    <xf numFmtId="0" fontId="7" fillId="34" borderId="19" xfId="0" applyNumberFormat="1" applyFont="1" applyFill="1" applyBorder="1" applyAlignment="1">
      <alignment horizontal="left"/>
    </xf>
    <xf numFmtId="0" fontId="24" fillId="34" borderId="19" xfId="0" applyNumberFormat="1" applyFont="1" applyFill="1" applyBorder="1" applyAlignment="1">
      <alignment horizontal="left"/>
    </xf>
    <xf numFmtId="0" fontId="7" fillId="34" borderId="20" xfId="0" applyNumberFormat="1" applyFont="1" applyFill="1" applyBorder="1" applyAlignment="1">
      <alignment horizontal="left"/>
    </xf>
    <xf numFmtId="0" fontId="24" fillId="33" borderId="21" xfId="0" applyNumberFormat="1" applyFont="1" applyFill="1" applyBorder="1" applyAlignment="1">
      <alignment horizontal="center"/>
    </xf>
    <xf numFmtId="0" fontId="24" fillId="33" borderId="22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22" xfId="0" applyNumberFormat="1" applyFont="1" applyFill="1" applyBorder="1" applyAlignment="1">
      <alignment horizontal="center"/>
    </xf>
    <xf numFmtId="0" fontId="7" fillId="33" borderId="23" xfId="0" applyNumberFormat="1" applyFont="1" applyFill="1" applyBorder="1" applyAlignment="1">
      <alignment horizontal="center"/>
    </xf>
    <xf numFmtId="0" fontId="24" fillId="33" borderId="23" xfId="0" applyNumberFormat="1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/>
    </xf>
    <xf numFmtId="0" fontId="42" fillId="33" borderId="18" xfId="0" applyNumberFormat="1" applyFont="1" applyFill="1" applyBorder="1" applyAlignment="1">
      <alignment horizontal="center"/>
    </xf>
    <xf numFmtId="0" fontId="43" fillId="36" borderId="40" xfId="0" applyFont="1" applyFill="1" applyBorder="1" applyAlignment="1">
      <alignment/>
    </xf>
    <xf numFmtId="0" fontId="43" fillId="36" borderId="41" xfId="0" applyFont="1" applyFill="1" applyBorder="1" applyAlignment="1">
      <alignment/>
    </xf>
    <xf numFmtId="0" fontId="43" fillId="36" borderId="42" xfId="0" applyFont="1" applyFill="1" applyBorder="1" applyAlignment="1">
      <alignment/>
    </xf>
    <xf numFmtId="0" fontId="43" fillId="35" borderId="41" xfId="0" applyFont="1" applyFill="1" applyBorder="1" applyAlignment="1">
      <alignment/>
    </xf>
    <xf numFmtId="0" fontId="43" fillId="35" borderId="40" xfId="0" applyFont="1" applyFill="1" applyBorder="1" applyAlignment="1">
      <alignment/>
    </xf>
    <xf numFmtId="0" fontId="43" fillId="35" borderId="42" xfId="0" applyFont="1" applyFill="1" applyBorder="1" applyAlignment="1">
      <alignment/>
    </xf>
    <xf numFmtId="0" fontId="16" fillId="37" borderId="39" xfId="0" applyNumberFormat="1" applyFont="1" applyFill="1" applyBorder="1" applyAlignment="1">
      <alignment horizontal="center"/>
    </xf>
    <xf numFmtId="0" fontId="15" fillId="36" borderId="13" xfId="0" applyNumberFormat="1" applyFont="1" applyFill="1" applyBorder="1" applyAlignment="1">
      <alignment horizontal="center"/>
    </xf>
    <xf numFmtId="0" fontId="15" fillId="36" borderId="39" xfId="0" applyNumberFormat="1" applyFont="1" applyFill="1" applyBorder="1" applyAlignment="1">
      <alignment horizontal="center"/>
    </xf>
    <xf numFmtId="0" fontId="15" fillId="36" borderId="15" xfId="0" applyNumberFormat="1" applyFont="1" applyFill="1" applyBorder="1" applyAlignment="1">
      <alignment horizontal="center"/>
    </xf>
    <xf numFmtId="181" fontId="15" fillId="36" borderId="43" xfId="0" applyNumberFormat="1" applyFont="1" applyFill="1" applyBorder="1" applyAlignment="1" quotePrefix="1">
      <alignment horizontal="center" vertical="center"/>
    </xf>
    <xf numFmtId="0" fontId="9" fillId="36" borderId="13" xfId="0" applyNumberFormat="1" applyFont="1" applyFill="1" applyBorder="1" applyAlignment="1">
      <alignment horizontal="center"/>
    </xf>
    <xf numFmtId="0" fontId="9" fillId="36" borderId="14" xfId="0" applyNumberFormat="1" applyFont="1" applyFill="1" applyBorder="1" applyAlignment="1">
      <alignment horizontal="center"/>
    </xf>
    <xf numFmtId="0" fontId="16" fillId="38" borderId="39" xfId="0" applyNumberFormat="1" applyFont="1" applyFill="1" applyBorder="1" applyAlignment="1">
      <alignment horizontal="center"/>
    </xf>
    <xf numFmtId="181" fontId="16" fillId="38" borderId="43" xfId="0" applyNumberFormat="1" applyFont="1" applyFill="1" applyBorder="1" applyAlignment="1" quotePrefix="1">
      <alignment horizontal="center" vertical="center"/>
    </xf>
    <xf numFmtId="0" fontId="5" fillId="38" borderId="13" xfId="0" applyNumberFormat="1" applyFont="1" applyFill="1" applyBorder="1" applyAlignment="1">
      <alignment horizontal="center"/>
    </xf>
    <xf numFmtId="0" fontId="5" fillId="38" borderId="14" xfId="0" applyNumberFormat="1" applyFont="1" applyFill="1" applyBorder="1" applyAlignment="1">
      <alignment horizontal="center"/>
    </xf>
    <xf numFmtId="0" fontId="5" fillId="39" borderId="13" xfId="0" applyNumberFormat="1" applyFont="1" applyFill="1" applyBorder="1" applyAlignment="1">
      <alignment horizontal="center"/>
    </xf>
    <xf numFmtId="0" fontId="5" fillId="39" borderId="14" xfId="0" applyNumberFormat="1" applyFont="1" applyFill="1" applyBorder="1" applyAlignment="1">
      <alignment horizontal="center"/>
    </xf>
    <xf numFmtId="181" fontId="40" fillId="39" borderId="43" xfId="0" applyNumberFormat="1" applyFont="1" applyFill="1" applyBorder="1" applyAlignment="1" quotePrefix="1">
      <alignment horizontal="center" vertical="center"/>
    </xf>
    <xf numFmtId="0" fontId="40" fillId="39" borderId="13" xfId="0" applyNumberFormat="1" applyFont="1" applyFill="1" applyBorder="1" applyAlignment="1">
      <alignment horizontal="center"/>
    </xf>
    <xf numFmtId="0" fontId="40" fillId="39" borderId="39" xfId="0" applyNumberFormat="1" applyFont="1" applyFill="1" applyBorder="1" applyAlignment="1">
      <alignment horizontal="center"/>
    </xf>
    <xf numFmtId="0" fontId="40" fillId="39" borderId="15" xfId="0" applyNumberFormat="1" applyFont="1" applyFill="1" applyBorder="1" applyAlignment="1">
      <alignment horizontal="center"/>
    </xf>
    <xf numFmtId="0" fontId="5" fillId="40" borderId="14" xfId="0" applyNumberFormat="1" applyFont="1" applyFill="1" applyBorder="1" applyAlignment="1">
      <alignment horizontal="center"/>
    </xf>
    <xf numFmtId="0" fontId="5" fillId="40" borderId="13" xfId="0" applyNumberFormat="1" applyFont="1" applyFill="1" applyBorder="1" applyAlignment="1">
      <alignment horizontal="center"/>
    </xf>
    <xf numFmtId="181" fontId="40" fillId="40" borderId="43" xfId="0" applyNumberFormat="1" applyFont="1" applyFill="1" applyBorder="1" applyAlignment="1" quotePrefix="1">
      <alignment horizontal="center" vertical="center"/>
    </xf>
    <xf numFmtId="0" fontId="40" fillId="40" borderId="39" xfId="0" applyNumberFormat="1" applyFont="1" applyFill="1" applyBorder="1" applyAlignment="1">
      <alignment horizontal="center"/>
    </xf>
    <xf numFmtId="0" fontId="40" fillId="40" borderId="15" xfId="0" applyNumberFormat="1" applyFont="1" applyFill="1" applyBorder="1" applyAlignment="1">
      <alignment horizontal="center"/>
    </xf>
    <xf numFmtId="0" fontId="40" fillId="40" borderId="13" xfId="0" applyNumberFormat="1" applyFont="1" applyFill="1" applyBorder="1" applyAlignment="1">
      <alignment horizontal="center"/>
    </xf>
    <xf numFmtId="0" fontId="16" fillId="37" borderId="15" xfId="0" applyNumberFormat="1" applyFont="1" applyFill="1" applyBorder="1" applyAlignment="1">
      <alignment horizontal="center"/>
    </xf>
    <xf numFmtId="0" fontId="16" fillId="37" borderId="13" xfId="0" applyNumberFormat="1" applyFont="1" applyFill="1" applyBorder="1" applyAlignment="1">
      <alignment horizontal="center"/>
    </xf>
    <xf numFmtId="0" fontId="5" fillId="37" borderId="13" xfId="0" applyNumberFormat="1" applyFont="1" applyFill="1" applyBorder="1" applyAlignment="1">
      <alignment horizontal="center"/>
    </xf>
    <xf numFmtId="0" fontId="5" fillId="37" borderId="14" xfId="0" applyNumberFormat="1" applyFont="1" applyFill="1" applyBorder="1" applyAlignment="1">
      <alignment horizontal="center"/>
    </xf>
    <xf numFmtId="181" fontId="16" fillId="37" borderId="43" xfId="0" applyNumberFormat="1" applyFont="1" applyFill="1" applyBorder="1" applyAlignment="1" quotePrefix="1">
      <alignment horizontal="center" vertical="center"/>
    </xf>
    <xf numFmtId="0" fontId="9" fillId="35" borderId="14" xfId="0" applyNumberFormat="1" applyFont="1" applyFill="1" applyBorder="1" applyAlignment="1">
      <alignment horizontal="center"/>
    </xf>
    <xf numFmtId="0" fontId="9" fillId="35" borderId="13" xfId="0" applyNumberFormat="1" applyFont="1" applyFill="1" applyBorder="1" applyAlignment="1">
      <alignment horizontal="center"/>
    </xf>
    <xf numFmtId="181" fontId="15" fillId="35" borderId="43" xfId="0" applyNumberFormat="1" applyFont="1" applyFill="1" applyBorder="1" applyAlignment="1" quotePrefix="1">
      <alignment horizontal="center" vertical="center"/>
    </xf>
    <xf numFmtId="0" fontId="15" fillId="35" borderId="39" xfId="0" applyNumberFormat="1" applyFont="1" applyFill="1" applyBorder="1" applyAlignment="1">
      <alignment horizontal="center"/>
    </xf>
    <xf numFmtId="0" fontId="15" fillId="35" borderId="15" xfId="0" applyNumberFormat="1" applyFont="1" applyFill="1" applyBorder="1" applyAlignment="1">
      <alignment horizontal="center"/>
    </xf>
    <xf numFmtId="0" fontId="15" fillId="35" borderId="13" xfId="0" applyNumberFormat="1" applyFont="1" applyFill="1" applyBorder="1" applyAlignment="1">
      <alignment horizontal="center"/>
    </xf>
    <xf numFmtId="0" fontId="16" fillId="41" borderId="39" xfId="0" applyNumberFormat="1" applyFont="1" applyFill="1" applyBorder="1" applyAlignment="1">
      <alignment horizontal="center"/>
    </xf>
    <xf numFmtId="0" fontId="16" fillId="41" borderId="15" xfId="0" applyNumberFormat="1" applyFont="1" applyFill="1" applyBorder="1" applyAlignment="1">
      <alignment horizontal="center"/>
    </xf>
    <xf numFmtId="0" fontId="5" fillId="41" borderId="14" xfId="0" applyNumberFormat="1" applyFont="1" applyFill="1" applyBorder="1" applyAlignment="1">
      <alignment horizontal="center"/>
    </xf>
    <xf numFmtId="181" fontId="16" fillId="41" borderId="43" xfId="0" applyNumberFormat="1" applyFont="1" applyFill="1" applyBorder="1" applyAlignment="1" quotePrefix="1">
      <alignment horizontal="center" vertical="center"/>
    </xf>
    <xf numFmtId="0" fontId="15" fillId="42" borderId="39" xfId="0" applyNumberFormat="1" applyFont="1" applyFill="1" applyBorder="1" applyAlignment="1">
      <alignment horizontal="center"/>
    </xf>
    <xf numFmtId="0" fontId="15" fillId="42" borderId="15" xfId="0" applyNumberFormat="1" applyFont="1" applyFill="1" applyBorder="1" applyAlignment="1">
      <alignment horizontal="center"/>
    </xf>
    <xf numFmtId="0" fontId="15" fillId="42" borderId="13" xfId="0" applyNumberFormat="1" applyFont="1" applyFill="1" applyBorder="1" applyAlignment="1">
      <alignment horizontal="center"/>
    </xf>
    <xf numFmtId="0" fontId="9" fillId="42" borderId="13" xfId="0" applyNumberFormat="1" applyFont="1" applyFill="1" applyBorder="1" applyAlignment="1">
      <alignment horizontal="center"/>
    </xf>
    <xf numFmtId="0" fontId="9" fillId="42" borderId="14" xfId="0" applyNumberFormat="1" applyFont="1" applyFill="1" applyBorder="1" applyAlignment="1">
      <alignment horizontal="center"/>
    </xf>
    <xf numFmtId="181" fontId="15" fillId="42" borderId="43" xfId="0" applyNumberFormat="1" applyFont="1" applyFill="1" applyBorder="1" applyAlignment="1" quotePrefix="1">
      <alignment horizontal="center" vertical="center"/>
    </xf>
    <xf numFmtId="181" fontId="7" fillId="33" borderId="36" xfId="0" applyNumberFormat="1" applyFont="1" applyFill="1" applyBorder="1" applyAlignment="1">
      <alignment horizontal="center"/>
    </xf>
    <xf numFmtId="181" fontId="7" fillId="33" borderId="37" xfId="0" applyNumberFormat="1" applyFont="1" applyFill="1" applyBorder="1" applyAlignment="1">
      <alignment horizontal="center"/>
    </xf>
    <xf numFmtId="181" fontId="7" fillId="33" borderId="38" xfId="0" applyNumberFormat="1" applyFont="1" applyFill="1" applyBorder="1" applyAlignment="1">
      <alignment horizontal="center"/>
    </xf>
    <xf numFmtId="181" fontId="24" fillId="33" borderId="0" xfId="0" applyNumberFormat="1" applyFont="1" applyFill="1" applyBorder="1" applyAlignment="1">
      <alignment horizontal="center"/>
    </xf>
    <xf numFmtId="181" fontId="24" fillId="33" borderId="36" xfId="0" applyNumberFormat="1" applyFont="1" applyFill="1" applyBorder="1" applyAlignment="1">
      <alignment horizontal="center"/>
    </xf>
    <xf numFmtId="181" fontId="24" fillId="33" borderId="37" xfId="0" applyNumberFormat="1" applyFont="1" applyFill="1" applyBorder="1" applyAlignment="1">
      <alignment horizontal="center"/>
    </xf>
    <xf numFmtId="181" fontId="7" fillId="33" borderId="39" xfId="0" applyNumberFormat="1" applyFont="1" applyFill="1" applyBorder="1" applyAlignment="1">
      <alignment horizontal="center"/>
    </xf>
    <xf numFmtId="181" fontId="29" fillId="33" borderId="0" xfId="0" applyNumberFormat="1" applyFont="1" applyFill="1" applyBorder="1" applyAlignment="1">
      <alignment horizontal="center"/>
    </xf>
    <xf numFmtId="181" fontId="24" fillId="33" borderId="16" xfId="0" applyNumberFormat="1" applyFont="1" applyFill="1" applyBorder="1" applyAlignment="1">
      <alignment horizontal="center"/>
    </xf>
    <xf numFmtId="181" fontId="29" fillId="33" borderId="16" xfId="0" applyNumberFormat="1" applyFont="1" applyFill="1" applyBorder="1" applyAlignment="1">
      <alignment horizontal="center"/>
    </xf>
    <xf numFmtId="181" fontId="23" fillId="33" borderId="16" xfId="0" applyNumberFormat="1" applyFont="1" applyFill="1" applyBorder="1" applyAlignment="1">
      <alignment horizontal="center"/>
    </xf>
    <xf numFmtId="181" fontId="1" fillId="34" borderId="44" xfId="0" applyNumberFormat="1" applyFont="1" applyFill="1" applyBorder="1" applyAlignment="1">
      <alignment horizontal="center"/>
    </xf>
    <xf numFmtId="181" fontId="1" fillId="34" borderId="45" xfId="0" applyNumberFormat="1" applyFont="1" applyFill="1" applyBorder="1" applyAlignment="1">
      <alignment horizontal="center"/>
    </xf>
    <xf numFmtId="181" fontId="1" fillId="34" borderId="46" xfId="0" applyNumberFormat="1" applyFont="1" applyFill="1" applyBorder="1" applyAlignment="1">
      <alignment horizontal="center"/>
    </xf>
    <xf numFmtId="181" fontId="0" fillId="34" borderId="16" xfId="0" applyNumberFormat="1" applyFont="1" applyFill="1" applyBorder="1" applyAlignment="1">
      <alignment horizontal="center"/>
    </xf>
    <xf numFmtId="181" fontId="0" fillId="34" borderId="44" xfId="0" applyNumberFormat="1" applyFill="1" applyBorder="1" applyAlignment="1">
      <alignment horizontal="center"/>
    </xf>
    <xf numFmtId="181" fontId="0" fillId="34" borderId="45" xfId="0" applyNumberFormat="1" applyFont="1" applyFill="1" applyBorder="1" applyAlignment="1">
      <alignment horizontal="center"/>
    </xf>
    <xf numFmtId="181" fontId="0" fillId="34" borderId="45" xfId="0" applyNumberFormat="1" applyFont="1" applyFill="1" applyBorder="1" applyAlignment="1">
      <alignment horizontal="center"/>
    </xf>
    <xf numFmtId="181" fontId="1" fillId="34" borderId="39" xfId="0" applyNumberFormat="1" applyFont="1" applyFill="1" applyBorder="1" applyAlignment="1">
      <alignment horizontal="center"/>
    </xf>
    <xf numFmtId="181" fontId="21" fillId="34" borderId="16" xfId="0" applyNumberFormat="1" applyFont="1" applyFill="1" applyBorder="1" applyAlignment="1">
      <alignment horizontal="center"/>
    </xf>
    <xf numFmtId="181" fontId="1" fillId="34" borderId="47" xfId="0" applyNumberFormat="1" applyFont="1" applyFill="1" applyBorder="1" applyAlignment="1">
      <alignment horizontal="center"/>
    </xf>
    <xf numFmtId="181" fontId="1" fillId="34" borderId="37" xfId="0" applyNumberFormat="1" applyFont="1" applyFill="1" applyBorder="1" applyAlignment="1">
      <alignment horizontal="center"/>
    </xf>
    <xf numFmtId="181" fontId="1" fillId="34" borderId="38" xfId="0" applyNumberFormat="1" applyFont="1" applyFill="1" applyBorder="1" applyAlignment="1">
      <alignment horizontal="center"/>
    </xf>
    <xf numFmtId="181" fontId="0" fillId="34" borderId="29" xfId="0" applyNumberFormat="1" applyFont="1" applyFill="1" applyBorder="1" applyAlignment="1">
      <alignment horizontal="center"/>
    </xf>
    <xf numFmtId="181" fontId="0" fillId="34" borderId="47" xfId="0" applyNumberFormat="1" applyFill="1" applyBorder="1" applyAlignment="1">
      <alignment horizontal="center"/>
    </xf>
    <xf numFmtId="181" fontId="0" fillId="34" borderId="48" xfId="0" applyNumberFormat="1" applyFont="1" applyFill="1" applyBorder="1" applyAlignment="1">
      <alignment horizontal="center"/>
    </xf>
    <xf numFmtId="181" fontId="21" fillId="34" borderId="29" xfId="0" applyNumberFormat="1" applyFont="1" applyFill="1" applyBorder="1" applyAlignment="1">
      <alignment horizontal="center"/>
    </xf>
    <xf numFmtId="181" fontId="23" fillId="33" borderId="1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181" fontId="28" fillId="33" borderId="0" xfId="0" applyNumberFormat="1" applyFont="1" applyFill="1" applyBorder="1" applyAlignment="1" quotePrefix="1">
      <alignment vertical="center"/>
    </xf>
    <xf numFmtId="0" fontId="37" fillId="33" borderId="0" xfId="0" applyNumberFormat="1" applyFont="1" applyFill="1" applyBorder="1" applyAlignment="1">
      <alignment/>
    </xf>
    <xf numFmtId="0" fontId="37" fillId="33" borderId="0" xfId="0" applyNumberFormat="1" applyFont="1" applyFill="1" applyBorder="1" applyAlignment="1" quotePrefix="1">
      <alignment/>
    </xf>
    <xf numFmtId="181" fontId="1" fillId="33" borderId="36" xfId="0" applyNumberFormat="1" applyFont="1" applyFill="1" applyBorder="1" applyAlignment="1">
      <alignment horizontal="center"/>
    </xf>
    <xf numFmtId="181" fontId="1" fillId="33" borderId="37" xfId="0" applyNumberFormat="1" applyFont="1" applyFill="1" applyBorder="1" applyAlignment="1">
      <alignment horizontal="center"/>
    </xf>
    <xf numFmtId="181" fontId="1" fillId="33" borderId="38" xfId="0" applyNumberFormat="1" applyFont="1" applyFill="1" applyBorder="1" applyAlignment="1">
      <alignment horizontal="center"/>
    </xf>
    <xf numFmtId="181" fontId="0" fillId="33" borderId="16" xfId="0" applyNumberFormat="1" applyFont="1" applyFill="1" applyBorder="1" applyAlignment="1">
      <alignment horizontal="center"/>
    </xf>
    <xf numFmtId="181" fontId="0" fillId="33" borderId="36" xfId="0" applyNumberFormat="1" applyFont="1" applyFill="1" applyBorder="1" applyAlignment="1">
      <alignment horizontal="center"/>
    </xf>
    <xf numFmtId="181" fontId="0" fillId="33" borderId="37" xfId="0" applyNumberFormat="1" applyFont="1" applyFill="1" applyBorder="1" applyAlignment="1">
      <alignment horizontal="center"/>
    </xf>
    <xf numFmtId="181" fontId="1" fillId="33" borderId="39" xfId="0" applyNumberFormat="1" applyFont="1" applyFill="1" applyBorder="1" applyAlignment="1">
      <alignment horizontal="center"/>
    </xf>
    <xf numFmtId="181" fontId="21" fillId="33" borderId="16" xfId="0" applyNumberFormat="1" applyFont="1" applyFill="1" applyBorder="1" applyAlignment="1">
      <alignment horizontal="center"/>
    </xf>
    <xf numFmtId="181" fontId="16" fillId="37" borderId="49" xfId="0" applyNumberFormat="1" applyFont="1" applyFill="1" applyBorder="1" applyAlignment="1" quotePrefix="1">
      <alignment horizontal="center" vertical="center"/>
    </xf>
    <xf numFmtId="181" fontId="40" fillId="40" borderId="42" xfId="0" applyNumberFormat="1" applyFont="1" applyFill="1" applyBorder="1" applyAlignment="1" quotePrefix="1">
      <alignment horizontal="center" vertical="center"/>
    </xf>
    <xf numFmtId="181" fontId="40" fillId="39" borderId="42" xfId="0" applyNumberFormat="1" applyFont="1" applyFill="1" applyBorder="1" applyAlignment="1" quotePrefix="1">
      <alignment horizontal="center" vertical="center"/>
    </xf>
    <xf numFmtId="181" fontId="15" fillId="36" borderId="42" xfId="0" applyNumberFormat="1" applyFont="1" applyFill="1" applyBorder="1" applyAlignment="1" quotePrefix="1">
      <alignment horizontal="center" vertical="center"/>
    </xf>
    <xf numFmtId="181" fontId="16" fillId="38" borderId="42" xfId="0" applyNumberFormat="1" applyFont="1" applyFill="1" applyBorder="1" applyAlignment="1" quotePrefix="1">
      <alignment horizontal="center" vertical="center"/>
    </xf>
    <xf numFmtId="181" fontId="15" fillId="35" borderId="42" xfId="0" applyNumberFormat="1" applyFont="1" applyFill="1" applyBorder="1" applyAlignment="1" quotePrefix="1">
      <alignment horizontal="center" vertical="center"/>
    </xf>
    <xf numFmtId="181" fontId="16" fillId="41" borderId="42" xfId="0" applyNumberFormat="1" applyFont="1" applyFill="1" applyBorder="1" applyAlignment="1" quotePrefix="1">
      <alignment horizontal="center" vertical="center"/>
    </xf>
    <xf numFmtId="181" fontId="15" fillId="42" borderId="42" xfId="0" applyNumberFormat="1" applyFont="1" applyFill="1" applyBorder="1" applyAlignment="1" quotePrefix="1">
      <alignment horizontal="center" vertical="center"/>
    </xf>
    <xf numFmtId="0" fontId="24" fillId="34" borderId="20" xfId="0" applyNumberFormat="1" applyFont="1" applyFill="1" applyBorder="1" applyAlignment="1">
      <alignment horizontal="left"/>
    </xf>
    <xf numFmtId="0" fontId="24" fillId="34" borderId="24" xfId="0" applyNumberFormat="1" applyFont="1" applyFill="1" applyBorder="1" applyAlignment="1">
      <alignment horizontal="left"/>
    </xf>
    <xf numFmtId="0" fontId="7" fillId="34" borderId="24" xfId="0" applyNumberFormat="1" applyFont="1" applyFill="1" applyBorder="1" applyAlignment="1">
      <alignment horizontal="left"/>
    </xf>
    <xf numFmtId="181" fontId="1" fillId="33" borderId="21" xfId="0" applyNumberFormat="1" applyFont="1" applyFill="1" applyBorder="1" applyAlignment="1">
      <alignment horizontal="center"/>
    </xf>
    <xf numFmtId="181" fontId="1" fillId="33" borderId="22" xfId="0" applyNumberFormat="1" applyFont="1" applyFill="1" applyBorder="1" applyAlignment="1">
      <alignment horizontal="center"/>
    </xf>
    <xf numFmtId="181" fontId="1" fillId="33" borderId="23" xfId="0" applyNumberFormat="1" applyFont="1" applyFill="1" applyBorder="1" applyAlignment="1">
      <alignment horizontal="center"/>
    </xf>
    <xf numFmtId="181" fontId="0" fillId="33" borderId="18" xfId="0" applyNumberFormat="1" applyFont="1" applyFill="1" applyBorder="1" applyAlignment="1">
      <alignment horizontal="left"/>
    </xf>
    <xf numFmtId="181" fontId="0" fillId="33" borderId="21" xfId="0" applyNumberFormat="1" applyFont="1" applyFill="1" applyBorder="1" applyAlignment="1">
      <alignment horizontal="center"/>
    </xf>
    <xf numFmtId="181" fontId="0" fillId="33" borderId="22" xfId="0" applyNumberFormat="1" applyFont="1" applyFill="1" applyBorder="1" applyAlignment="1">
      <alignment horizontal="center"/>
    </xf>
    <xf numFmtId="181" fontId="0" fillId="33" borderId="23" xfId="0" applyNumberFormat="1" applyFont="1" applyFill="1" applyBorder="1" applyAlignment="1">
      <alignment horizontal="center"/>
    </xf>
    <xf numFmtId="181" fontId="24" fillId="33" borderId="22" xfId="0" applyNumberFormat="1" applyFont="1" applyFill="1" applyBorder="1" applyAlignment="1">
      <alignment horizontal="center"/>
    </xf>
    <xf numFmtId="181" fontId="7" fillId="33" borderId="22" xfId="0" applyNumberFormat="1" applyFont="1" applyFill="1" applyBorder="1" applyAlignment="1">
      <alignment horizontal="center"/>
    </xf>
    <xf numFmtId="181" fontId="7" fillId="33" borderId="21" xfId="0" applyNumberFormat="1" applyFont="1" applyFill="1" applyBorder="1" applyAlignment="1">
      <alignment horizontal="center"/>
    </xf>
    <xf numFmtId="181" fontId="7" fillId="33" borderId="22" xfId="0" applyNumberFormat="1" applyFont="1" applyFill="1" applyBorder="1" applyAlignment="1">
      <alignment horizontal="center"/>
    </xf>
    <xf numFmtId="181" fontId="44" fillId="33" borderId="37" xfId="0" applyNumberFormat="1" applyFont="1" applyFill="1" applyBorder="1" applyAlignment="1">
      <alignment horizontal="center"/>
    </xf>
    <xf numFmtId="0" fontId="44" fillId="33" borderId="16" xfId="0" applyNumberFormat="1" applyFont="1" applyFill="1" applyBorder="1" applyAlignment="1">
      <alignment horizontal="center"/>
    </xf>
    <xf numFmtId="181" fontId="44" fillId="33" borderId="22" xfId="0" applyNumberFormat="1" applyFont="1" applyFill="1" applyBorder="1" applyAlignment="1">
      <alignment horizontal="center"/>
    </xf>
    <xf numFmtId="0" fontId="44" fillId="34" borderId="19" xfId="0" applyNumberFormat="1" applyFont="1" applyFill="1" applyBorder="1" applyAlignment="1">
      <alignment horizontal="left"/>
    </xf>
    <xf numFmtId="0" fontId="40" fillId="38" borderId="39" xfId="0" applyFont="1" applyFill="1" applyBorder="1" applyAlignment="1">
      <alignment/>
    </xf>
    <xf numFmtId="0" fontId="40" fillId="40" borderId="39" xfId="0" applyFont="1" applyFill="1" applyBorder="1" applyAlignment="1">
      <alignment/>
    </xf>
    <xf numFmtId="0" fontId="40" fillId="39" borderId="39" xfId="0" applyFont="1" applyFill="1" applyBorder="1" applyAlignment="1">
      <alignment/>
    </xf>
    <xf numFmtId="0" fontId="15" fillId="36" borderId="39" xfId="0" applyFont="1" applyFill="1" applyBorder="1" applyAlignment="1">
      <alignment/>
    </xf>
    <xf numFmtId="0" fontId="40" fillId="37" borderId="39" xfId="0" applyFont="1" applyFill="1" applyBorder="1" applyAlignment="1">
      <alignment/>
    </xf>
    <xf numFmtId="0" fontId="15" fillId="35" borderId="39" xfId="0" applyFont="1" applyFill="1" applyBorder="1" applyAlignment="1">
      <alignment/>
    </xf>
    <xf numFmtId="0" fontId="40" fillId="41" borderId="39" xfId="0" applyFont="1" applyFill="1" applyBorder="1" applyAlignment="1">
      <alignment/>
    </xf>
    <xf numFmtId="0" fontId="15" fillId="42" borderId="39" xfId="0" applyFont="1" applyFill="1" applyBorder="1" applyAlignment="1">
      <alignment/>
    </xf>
    <xf numFmtId="0" fontId="41" fillId="39" borderId="50" xfId="0" applyFont="1" applyFill="1" applyBorder="1" applyAlignment="1">
      <alignment horizontal="center"/>
    </xf>
    <xf numFmtId="0" fontId="41" fillId="39" borderId="40" xfId="0" applyFont="1" applyFill="1" applyBorder="1" applyAlignment="1">
      <alignment/>
    </xf>
    <xf numFmtId="0" fontId="41" fillId="39" borderId="41" xfId="0" applyFont="1" applyFill="1" applyBorder="1" applyAlignment="1">
      <alignment/>
    </xf>
    <xf numFmtId="0" fontId="41" fillId="39" borderId="42" xfId="0" applyFont="1" applyFill="1" applyBorder="1" applyAlignment="1">
      <alignment/>
    </xf>
    <xf numFmtId="0" fontId="43" fillId="35" borderId="50" xfId="0" applyFont="1" applyFill="1" applyBorder="1" applyAlignment="1">
      <alignment horizontal="center"/>
    </xf>
    <xf numFmtId="0" fontId="41" fillId="41" borderId="50" xfId="0" applyFont="1" applyFill="1" applyBorder="1" applyAlignment="1">
      <alignment horizontal="center"/>
    </xf>
    <xf numFmtId="0" fontId="41" fillId="41" borderId="40" xfId="0" applyFont="1" applyFill="1" applyBorder="1" applyAlignment="1">
      <alignment/>
    </xf>
    <xf numFmtId="0" fontId="41" fillId="41" borderId="41" xfId="0" applyFont="1" applyFill="1" applyBorder="1" applyAlignment="1">
      <alignment/>
    </xf>
    <xf numFmtId="0" fontId="41" fillId="41" borderId="42" xfId="0" applyFont="1" applyFill="1" applyBorder="1" applyAlignment="1">
      <alignment/>
    </xf>
    <xf numFmtId="0" fontId="43" fillId="42" borderId="50" xfId="0" applyFont="1" applyFill="1" applyBorder="1" applyAlignment="1">
      <alignment horizontal="center"/>
    </xf>
    <xf numFmtId="0" fontId="43" fillId="42" borderId="40" xfId="0" applyFont="1" applyFill="1" applyBorder="1" applyAlignment="1">
      <alignment/>
    </xf>
    <xf numFmtId="0" fontId="43" fillId="42" borderId="41" xfId="0" applyFont="1" applyFill="1" applyBorder="1" applyAlignment="1">
      <alignment/>
    </xf>
    <xf numFmtId="0" fontId="43" fillId="42" borderId="42" xfId="0" applyFont="1" applyFill="1" applyBorder="1" applyAlignment="1">
      <alignment/>
    </xf>
    <xf numFmtId="0" fontId="5" fillId="41" borderId="13" xfId="0" applyNumberFormat="1" applyFont="1" applyFill="1" applyBorder="1" applyAlignment="1">
      <alignment horizontal="center"/>
    </xf>
    <xf numFmtId="181" fontId="7" fillId="33" borderId="37" xfId="0" applyNumberFormat="1" applyFont="1" applyFill="1" applyBorder="1" applyAlignment="1">
      <alignment horizontal="center"/>
    </xf>
    <xf numFmtId="181" fontId="24" fillId="33" borderId="22" xfId="0" applyNumberFormat="1" applyFont="1" applyFill="1" applyBorder="1" applyAlignment="1">
      <alignment horizontal="center"/>
    </xf>
    <xf numFmtId="0" fontId="44" fillId="33" borderId="22" xfId="0" applyNumberFormat="1" applyFont="1" applyFill="1" applyBorder="1" applyAlignment="1">
      <alignment horizontal="center"/>
    </xf>
    <xf numFmtId="181" fontId="24" fillId="33" borderId="21" xfId="0" applyNumberFormat="1" applyFont="1" applyFill="1" applyBorder="1" applyAlignment="1">
      <alignment horizontal="center"/>
    </xf>
    <xf numFmtId="181" fontId="7" fillId="33" borderId="23" xfId="0" applyNumberFormat="1" applyFont="1" applyFill="1" applyBorder="1" applyAlignment="1">
      <alignment horizontal="center"/>
    </xf>
    <xf numFmtId="0" fontId="42" fillId="33" borderId="18" xfId="0" applyNumberFormat="1" applyFont="1" applyFill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/>
    </xf>
    <xf numFmtId="0" fontId="43" fillId="36" borderId="50" xfId="0" applyFont="1" applyFill="1" applyBorder="1" applyAlignment="1">
      <alignment horizontal="center"/>
    </xf>
    <xf numFmtId="0" fontId="41" fillId="38" borderId="41" xfId="0" applyFont="1" applyFill="1" applyBorder="1" applyAlignment="1">
      <alignment/>
    </xf>
    <xf numFmtId="0" fontId="40" fillId="41" borderId="51" xfId="0" applyFont="1" applyFill="1" applyBorder="1" applyAlignment="1">
      <alignment/>
    </xf>
    <xf numFmtId="0" fontId="43" fillId="35" borderId="41" xfId="0" applyFont="1" applyFill="1" applyBorder="1" applyAlignment="1">
      <alignment/>
    </xf>
    <xf numFmtId="0" fontId="41" fillId="37" borderId="41" xfId="0" applyFont="1" applyFill="1" applyBorder="1" applyAlignment="1">
      <alignment/>
    </xf>
    <xf numFmtId="0" fontId="41" fillId="37" borderId="40" xfId="0" applyFont="1" applyFill="1" applyBorder="1" applyAlignment="1">
      <alignment/>
    </xf>
    <xf numFmtId="0" fontId="41" fillId="38" borderId="41" xfId="0" applyFont="1" applyFill="1" applyBorder="1" applyAlignment="1">
      <alignment/>
    </xf>
    <xf numFmtId="0" fontId="41" fillId="37" borderId="42" xfId="0" applyFont="1" applyFill="1" applyBorder="1" applyAlignment="1">
      <alignment/>
    </xf>
    <xf numFmtId="0" fontId="41" fillId="38" borderId="42" xfId="0" applyFont="1" applyFill="1" applyBorder="1" applyAlignment="1">
      <alignment/>
    </xf>
    <xf numFmtId="0" fontId="41" fillId="38" borderId="40" xfId="0" applyFont="1" applyFill="1" applyBorder="1" applyAlignment="1">
      <alignment/>
    </xf>
    <xf numFmtId="0" fontId="41" fillId="37" borderId="50" xfId="0" applyFont="1" applyFill="1" applyBorder="1" applyAlignment="1">
      <alignment horizontal="center"/>
    </xf>
    <xf numFmtId="0" fontId="41" fillId="38" borderId="50" xfId="0" applyFont="1" applyFill="1" applyBorder="1" applyAlignment="1">
      <alignment horizontal="center"/>
    </xf>
    <xf numFmtId="0" fontId="43" fillId="35" borderId="52" xfId="0" applyFont="1" applyFill="1" applyBorder="1" applyAlignment="1">
      <alignment horizontal="center"/>
    </xf>
    <xf numFmtId="0" fontId="43" fillId="36" borderId="52" xfId="0" applyFont="1" applyFill="1" applyBorder="1" applyAlignment="1">
      <alignment horizontal="center"/>
    </xf>
    <xf numFmtId="0" fontId="43" fillId="42" borderId="52" xfId="0" applyFont="1" applyFill="1" applyBorder="1" applyAlignment="1">
      <alignment horizontal="center"/>
    </xf>
    <xf numFmtId="0" fontId="8" fillId="43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7" fillId="43" borderId="0" xfId="0" applyFont="1" applyFill="1" applyBorder="1" applyAlignment="1">
      <alignment horizontal="center"/>
    </xf>
    <xf numFmtId="0" fontId="7" fillId="43" borderId="0" xfId="44" applyNumberFormat="1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0" fillId="43" borderId="0" xfId="0" applyNumberFormat="1" applyFill="1" applyBorder="1" applyAlignment="1">
      <alignment horizontal="center"/>
    </xf>
    <xf numFmtId="1" fontId="6" fillId="43" borderId="0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Border="1" applyAlignment="1">
      <alignment horizontal="center"/>
    </xf>
    <xf numFmtId="0" fontId="0" fillId="43" borderId="18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0" xfId="0" applyFill="1" applyBorder="1" applyAlignment="1">
      <alignment/>
    </xf>
    <xf numFmtId="1" fontId="4" fillId="43" borderId="0" xfId="0" applyNumberFormat="1" applyFont="1" applyFill="1" applyBorder="1" applyAlignment="1">
      <alignment horizontal="center" vertical="center"/>
    </xf>
    <xf numFmtId="0" fontId="5" fillId="43" borderId="0" xfId="0" applyNumberFormat="1" applyFont="1" applyFill="1" applyBorder="1" applyAlignment="1">
      <alignment horizontal="center"/>
    </xf>
    <xf numFmtId="0" fontId="0" fillId="43" borderId="0" xfId="0" applyFill="1" applyBorder="1" applyAlignment="1">
      <alignment/>
    </xf>
    <xf numFmtId="0" fontId="23" fillId="43" borderId="0" xfId="0" applyFont="1" applyFill="1" applyBorder="1" applyAlignment="1">
      <alignment horizontal="center"/>
    </xf>
    <xf numFmtId="0" fontId="0" fillId="43" borderId="35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6" xfId="0" applyFill="1" applyBorder="1" applyAlignment="1">
      <alignment/>
    </xf>
    <xf numFmtId="0" fontId="24" fillId="43" borderId="0" xfId="0" applyFont="1" applyFill="1" applyBorder="1" applyAlignment="1">
      <alignment horizontal="center"/>
    </xf>
    <xf numFmtId="0" fontId="24" fillId="43" borderId="0" xfId="0" applyNumberFormat="1" applyFont="1" applyFill="1" applyBorder="1" applyAlignment="1">
      <alignment horizontal="center"/>
    </xf>
    <xf numFmtId="1" fontId="23" fillId="43" borderId="0" xfId="0" applyNumberFormat="1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/>
    </xf>
    <xf numFmtId="0" fontId="1" fillId="43" borderId="0" xfId="0" applyNumberFormat="1" applyFont="1" applyFill="1" applyBorder="1" applyAlignment="1">
      <alignment horizontal="center"/>
    </xf>
    <xf numFmtId="2" fontId="1" fillId="43" borderId="0" xfId="0" applyNumberFormat="1" applyFont="1" applyFill="1" applyBorder="1" applyAlignment="1">
      <alignment horizontal="center"/>
    </xf>
    <xf numFmtId="0" fontId="0" fillId="43" borderId="0" xfId="0" applyNumberFormat="1" applyFont="1" applyFill="1" applyBorder="1" applyAlignment="1">
      <alignment horizontal="center"/>
    </xf>
    <xf numFmtId="0" fontId="21" fillId="43" borderId="0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center"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22" fillId="43" borderId="0" xfId="0" applyFont="1" applyFill="1" applyBorder="1" applyAlignment="1">
      <alignment horizontal="center"/>
    </xf>
    <xf numFmtId="0" fontId="30" fillId="43" borderId="18" xfId="0" applyFont="1" applyFill="1" applyBorder="1" applyAlignment="1">
      <alignment horizontal="center"/>
    </xf>
    <xf numFmtId="0" fontId="0" fillId="43" borderId="19" xfId="0" applyFill="1" applyBorder="1" applyAlignment="1">
      <alignment/>
    </xf>
    <xf numFmtId="0" fontId="5" fillId="43" borderId="18" xfId="0" applyNumberFormat="1" applyFont="1" applyFill="1" applyBorder="1" applyAlignment="1">
      <alignment horizontal="center"/>
    </xf>
    <xf numFmtId="0" fontId="21" fillId="43" borderId="0" xfId="0" applyNumberFormat="1" applyFont="1" applyFill="1" applyBorder="1" applyAlignment="1">
      <alignment horizontal="center"/>
    </xf>
    <xf numFmtId="0" fontId="4" fillId="43" borderId="0" xfId="0" applyNumberFormat="1" applyFont="1" applyFill="1" applyBorder="1" applyAlignment="1" quotePrefix="1">
      <alignment horizontal="center" vertical="center"/>
    </xf>
    <xf numFmtId="0" fontId="4" fillId="43" borderId="0" xfId="0" applyNumberFormat="1" applyFont="1" applyFill="1" applyBorder="1" applyAlignment="1">
      <alignment horizontal="center"/>
    </xf>
    <xf numFmtId="0" fontId="5" fillId="43" borderId="0" xfId="0" applyNumberFormat="1" applyFont="1" applyFill="1" applyBorder="1" applyAlignment="1" quotePrefix="1">
      <alignment horizontal="center"/>
    </xf>
    <xf numFmtId="0" fontId="0" fillId="43" borderId="17" xfId="0" applyFill="1" applyBorder="1" applyAlignment="1">
      <alignment/>
    </xf>
    <xf numFmtId="0" fontId="9" fillId="44" borderId="14" xfId="0" applyNumberFormat="1" applyFont="1" applyFill="1" applyBorder="1" applyAlignment="1">
      <alignment horizontal="center"/>
    </xf>
    <xf numFmtId="181" fontId="15" fillId="44" borderId="42" xfId="0" applyNumberFormat="1" applyFont="1" applyFill="1" applyBorder="1" applyAlignment="1" quotePrefix="1">
      <alignment horizontal="center" vertical="center"/>
    </xf>
    <xf numFmtId="181" fontId="15" fillId="44" borderId="43" xfId="0" applyNumberFormat="1" applyFont="1" applyFill="1" applyBorder="1" applyAlignment="1" quotePrefix="1">
      <alignment horizontal="center" vertical="center"/>
    </xf>
    <xf numFmtId="0" fontId="15" fillId="44" borderId="39" xfId="0" applyNumberFormat="1" applyFont="1" applyFill="1" applyBorder="1" applyAlignment="1">
      <alignment horizontal="center"/>
    </xf>
    <xf numFmtId="0" fontId="15" fillId="44" borderId="15" xfId="0" applyNumberFormat="1" applyFont="1" applyFill="1" applyBorder="1" applyAlignment="1">
      <alignment horizontal="center"/>
    </xf>
    <xf numFmtId="0" fontId="9" fillId="44" borderId="13" xfId="0" applyNumberFormat="1" applyFont="1" applyFill="1" applyBorder="1" applyAlignment="1">
      <alignment horizontal="center"/>
    </xf>
    <xf numFmtId="0" fontId="15" fillId="44" borderId="36" xfId="0" applyFont="1" applyFill="1" applyBorder="1" applyAlignment="1">
      <alignment/>
    </xf>
    <xf numFmtId="0" fontId="43" fillId="44" borderId="41" xfId="0" applyFont="1" applyFill="1" applyBorder="1" applyAlignment="1">
      <alignment/>
    </xf>
    <xf numFmtId="0" fontId="43" fillId="44" borderId="42" xfId="0" applyFont="1" applyFill="1" applyBorder="1" applyAlignment="1">
      <alignment/>
    </xf>
    <xf numFmtId="0" fontId="43" fillId="44" borderId="40" xfId="0" applyFont="1" applyFill="1" applyBorder="1" applyAlignment="1">
      <alignment/>
    </xf>
    <xf numFmtId="0" fontId="43" fillId="44" borderId="50" xfId="0" applyFont="1" applyFill="1" applyBorder="1" applyAlignment="1">
      <alignment horizontal="center"/>
    </xf>
    <xf numFmtId="0" fontId="40" fillId="45" borderId="36" xfId="0" applyFont="1" applyFill="1" applyBorder="1" applyAlignment="1">
      <alignment/>
    </xf>
    <xf numFmtId="0" fontId="41" fillId="45" borderId="41" xfId="0" applyFont="1" applyFill="1" applyBorder="1" applyAlignment="1">
      <alignment/>
    </xf>
    <xf numFmtId="0" fontId="41" fillId="45" borderId="42" xfId="0" applyFont="1" applyFill="1" applyBorder="1" applyAlignment="1">
      <alignment/>
    </xf>
    <xf numFmtId="0" fontId="41" fillId="45" borderId="40" xfId="0" applyFont="1" applyFill="1" applyBorder="1" applyAlignment="1">
      <alignment/>
    </xf>
    <xf numFmtId="0" fontId="41" fillId="45" borderId="50" xfId="0" applyFont="1" applyFill="1" applyBorder="1" applyAlignment="1">
      <alignment horizontal="center"/>
    </xf>
    <xf numFmtId="0" fontId="41" fillId="45" borderId="52" xfId="0" applyFont="1" applyFill="1" applyBorder="1" applyAlignment="1">
      <alignment horizontal="center"/>
    </xf>
    <xf numFmtId="0" fontId="16" fillId="45" borderId="39" xfId="0" applyNumberFormat="1" applyFont="1" applyFill="1" applyBorder="1" applyAlignment="1">
      <alignment horizontal="center"/>
    </xf>
    <xf numFmtId="181" fontId="16" fillId="45" borderId="43" xfId="0" applyNumberFormat="1" applyFont="1" applyFill="1" applyBorder="1" applyAlignment="1" quotePrefix="1">
      <alignment horizontal="center" vertical="center"/>
    </xf>
    <xf numFmtId="181" fontId="16" fillId="45" borderId="42" xfId="0" applyNumberFormat="1" applyFont="1" applyFill="1" applyBorder="1" applyAlignment="1" quotePrefix="1">
      <alignment horizontal="center" vertical="center"/>
    </xf>
    <xf numFmtId="0" fontId="5" fillId="45" borderId="14" xfId="0" applyNumberFormat="1" applyFont="1" applyFill="1" applyBorder="1" applyAlignment="1">
      <alignment horizontal="center"/>
    </xf>
    <xf numFmtId="0" fontId="5" fillId="45" borderId="13" xfId="0" applyNumberFormat="1" applyFont="1" applyFill="1" applyBorder="1" applyAlignment="1">
      <alignment horizontal="center"/>
    </xf>
    <xf numFmtId="0" fontId="16" fillId="43" borderId="36" xfId="0" applyFont="1" applyFill="1" applyBorder="1" applyAlignment="1">
      <alignment horizontal="center"/>
    </xf>
    <xf numFmtId="0" fontId="16" fillId="43" borderId="39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87" fillId="33" borderId="22" xfId="0" applyNumberFormat="1" applyFont="1" applyFill="1" applyBorder="1" applyAlignment="1">
      <alignment horizontal="center"/>
    </xf>
    <xf numFmtId="0" fontId="87" fillId="33" borderId="16" xfId="0" applyNumberFormat="1" applyFont="1" applyFill="1" applyBorder="1" applyAlignment="1">
      <alignment horizontal="center"/>
    </xf>
    <xf numFmtId="181" fontId="87" fillId="33" borderId="37" xfId="0" applyNumberFormat="1" applyFont="1" applyFill="1" applyBorder="1" applyAlignment="1">
      <alignment horizontal="center"/>
    </xf>
    <xf numFmtId="0" fontId="24" fillId="34" borderId="19" xfId="0" applyNumberFormat="1" applyFont="1" applyFill="1" applyBorder="1" applyAlignment="1">
      <alignment horizontal="left"/>
    </xf>
    <xf numFmtId="0" fontId="7" fillId="34" borderId="19" xfId="0" applyNumberFormat="1" applyFont="1" applyFill="1" applyBorder="1" applyAlignment="1">
      <alignment horizontal="left"/>
    </xf>
    <xf numFmtId="0" fontId="7" fillId="34" borderId="20" xfId="0" applyNumberFormat="1" applyFont="1" applyFill="1" applyBorder="1" applyAlignment="1">
      <alignment horizontal="left"/>
    </xf>
    <xf numFmtId="0" fontId="24" fillId="34" borderId="20" xfId="0" applyNumberFormat="1" applyFont="1" applyFill="1" applyBorder="1" applyAlignment="1">
      <alignment horizontal="left"/>
    </xf>
    <xf numFmtId="181" fontId="7" fillId="33" borderId="23" xfId="0" applyNumberFormat="1" applyFont="1" applyFill="1" applyBorder="1" applyAlignment="1">
      <alignment horizontal="center"/>
    </xf>
    <xf numFmtId="0" fontId="5" fillId="40" borderId="39" xfId="0" applyNumberFormat="1" applyFont="1" applyFill="1" applyBorder="1" applyAlignment="1">
      <alignment horizontal="center"/>
    </xf>
    <xf numFmtId="0" fontId="5" fillId="39" borderId="39" xfId="0" applyNumberFormat="1" applyFont="1" applyFill="1" applyBorder="1" applyAlignment="1" quotePrefix="1">
      <alignment horizontal="center"/>
    </xf>
    <xf numFmtId="0" fontId="5" fillId="45" borderId="39" xfId="0" applyNumberFormat="1" applyFont="1" applyFill="1" applyBorder="1" applyAlignment="1" quotePrefix="1">
      <alignment horizontal="center"/>
    </xf>
    <xf numFmtId="0" fontId="9" fillId="36" borderId="39" xfId="0" applyNumberFormat="1" applyFont="1" applyFill="1" applyBorder="1" applyAlignment="1" quotePrefix="1">
      <alignment horizontal="center"/>
    </xf>
    <xf numFmtId="0" fontId="5" fillId="41" borderId="39" xfId="0" applyNumberFormat="1" applyFont="1" applyFill="1" applyBorder="1" applyAlignment="1" quotePrefix="1">
      <alignment horizontal="center"/>
    </xf>
    <xf numFmtId="0" fontId="9" fillId="35" borderId="39" xfId="0" applyNumberFormat="1" applyFont="1" applyFill="1" applyBorder="1" applyAlignment="1" quotePrefix="1">
      <alignment horizontal="center"/>
    </xf>
    <xf numFmtId="0" fontId="9" fillId="42" borderId="39" xfId="0" applyNumberFormat="1" applyFont="1" applyFill="1" applyBorder="1" applyAlignment="1" quotePrefix="1">
      <alignment horizontal="center"/>
    </xf>
    <xf numFmtId="0" fontId="5" fillId="37" borderId="39" xfId="0" applyNumberFormat="1" applyFont="1" applyFill="1" applyBorder="1" applyAlignment="1" quotePrefix="1">
      <alignment horizontal="center"/>
    </xf>
    <xf numFmtId="0" fontId="9" fillId="44" borderId="39" xfId="0" applyNumberFormat="1" applyFont="1" applyFill="1" applyBorder="1" applyAlignment="1" quotePrefix="1">
      <alignment horizontal="center"/>
    </xf>
    <xf numFmtId="0" fontId="5" fillId="38" borderId="39" xfId="0" applyNumberFormat="1" applyFont="1" applyFill="1" applyBorder="1" applyAlignment="1">
      <alignment horizontal="center"/>
    </xf>
    <xf numFmtId="0" fontId="43" fillId="42" borderId="50" xfId="0" applyFont="1" applyFill="1" applyBorder="1" applyAlignment="1">
      <alignment horizontal="center"/>
    </xf>
    <xf numFmtId="0" fontId="41" fillId="39" borderId="41" xfId="0" applyFont="1" applyFill="1" applyBorder="1" applyAlignment="1">
      <alignment/>
    </xf>
    <xf numFmtId="0" fontId="41" fillId="38" borderId="50" xfId="0" applyFont="1" applyFill="1" applyBorder="1" applyAlignment="1">
      <alignment horizontal="center"/>
    </xf>
    <xf numFmtId="0" fontId="41" fillId="40" borderId="41" xfId="0" applyFont="1" applyFill="1" applyBorder="1" applyAlignment="1">
      <alignment/>
    </xf>
    <xf numFmtId="0" fontId="41" fillId="40" borderId="42" xfId="0" applyFont="1" applyFill="1" applyBorder="1" applyAlignment="1">
      <alignment/>
    </xf>
    <xf numFmtId="0" fontId="41" fillId="40" borderId="40" xfId="0" applyFont="1" applyFill="1" applyBorder="1" applyAlignment="1">
      <alignment/>
    </xf>
    <xf numFmtId="0" fontId="41" fillId="40" borderId="50" xfId="0" applyFont="1" applyFill="1" applyBorder="1" applyAlignment="1">
      <alignment horizontal="center"/>
    </xf>
    <xf numFmtId="0" fontId="43" fillId="44" borderId="52" xfId="0" applyFont="1" applyFill="1" applyBorder="1" applyAlignment="1">
      <alignment horizontal="center"/>
    </xf>
    <xf numFmtId="181" fontId="87" fillId="33" borderId="22" xfId="0" applyNumberFormat="1" applyFont="1" applyFill="1" applyBorder="1" applyAlignment="1">
      <alignment horizontal="center"/>
    </xf>
    <xf numFmtId="181" fontId="88" fillId="33" borderId="37" xfId="0" applyNumberFormat="1" applyFont="1" applyFill="1" applyBorder="1" applyAlignment="1">
      <alignment horizontal="center"/>
    </xf>
    <xf numFmtId="0" fontId="88" fillId="33" borderId="16" xfId="0" applyNumberFormat="1" applyFont="1" applyFill="1" applyBorder="1" applyAlignment="1">
      <alignment horizontal="center"/>
    </xf>
    <xf numFmtId="181" fontId="88" fillId="33" borderId="22" xfId="0" applyNumberFormat="1" applyFont="1" applyFill="1" applyBorder="1" applyAlignment="1">
      <alignment horizontal="center"/>
    </xf>
    <xf numFmtId="0" fontId="88" fillId="34" borderId="19" xfId="0" applyNumberFormat="1" applyFont="1" applyFill="1" applyBorder="1" applyAlignment="1">
      <alignment horizontal="left"/>
    </xf>
    <xf numFmtId="0" fontId="40" fillId="38" borderId="36" xfId="0" applyFont="1" applyFill="1" applyBorder="1" applyAlignment="1">
      <alignment/>
    </xf>
    <xf numFmtId="0" fontId="7" fillId="38" borderId="36" xfId="0" applyFont="1" applyFill="1" applyBorder="1" applyAlignment="1">
      <alignment horizontal="center"/>
    </xf>
    <xf numFmtId="0" fontId="43" fillId="35" borderId="50" xfId="0" applyFont="1" applyFill="1" applyBorder="1" applyAlignment="1">
      <alignment horizontal="center"/>
    </xf>
    <xf numFmtId="0" fontId="43" fillId="36" borderId="41" xfId="0" applyFont="1" applyFill="1" applyBorder="1" applyAlignment="1">
      <alignment/>
    </xf>
    <xf numFmtId="0" fontId="41" fillId="39" borderId="53" xfId="0" applyFont="1" applyFill="1" applyBorder="1" applyAlignment="1">
      <alignment/>
    </xf>
    <xf numFmtId="0" fontId="41" fillId="39" borderId="54" xfId="0" applyFont="1" applyFill="1" applyBorder="1" applyAlignment="1">
      <alignment/>
    </xf>
    <xf numFmtId="0" fontId="18" fillId="39" borderId="53" xfId="0" applyFont="1" applyFill="1" applyBorder="1" applyAlignment="1">
      <alignment/>
    </xf>
    <xf numFmtId="0" fontId="43" fillId="36" borderId="40" xfId="0" applyFont="1" applyFill="1" applyBorder="1" applyAlignment="1">
      <alignment horizontal="center"/>
    </xf>
    <xf numFmtId="0" fontId="18" fillId="39" borderId="54" xfId="0" applyFont="1" applyFill="1" applyBorder="1" applyAlignment="1">
      <alignment horizontal="center"/>
    </xf>
    <xf numFmtId="0" fontId="18" fillId="39" borderId="55" xfId="0" applyFont="1" applyFill="1" applyBorder="1" applyAlignment="1">
      <alignment/>
    </xf>
    <xf numFmtId="0" fontId="41" fillId="46" borderId="41" xfId="0" applyFont="1" applyFill="1" applyBorder="1" applyAlignment="1">
      <alignment/>
    </xf>
    <xf numFmtId="0" fontId="41" fillId="45" borderId="41" xfId="0" applyFont="1" applyFill="1" applyBorder="1" applyAlignment="1">
      <alignment/>
    </xf>
    <xf numFmtId="0" fontId="41" fillId="39" borderId="52" xfId="0" applyFont="1" applyFill="1" applyBorder="1" applyAlignment="1">
      <alignment horizontal="center"/>
    </xf>
    <xf numFmtId="0" fontId="41" fillId="38" borderId="52" xfId="0" applyFont="1" applyFill="1" applyBorder="1" applyAlignment="1">
      <alignment horizontal="center"/>
    </xf>
    <xf numFmtId="0" fontId="87" fillId="34" borderId="19" xfId="0" applyNumberFormat="1" applyFont="1" applyFill="1" applyBorder="1" applyAlignment="1">
      <alignment horizontal="left"/>
    </xf>
    <xf numFmtId="0" fontId="0" fillId="34" borderId="24" xfId="0" applyNumberFormat="1" applyFont="1" applyFill="1" applyBorder="1" applyAlignment="1">
      <alignment horizontal="left"/>
    </xf>
    <xf numFmtId="0" fontId="43" fillId="42" borderId="41" xfId="0" applyFont="1" applyFill="1" applyBorder="1" applyAlignment="1">
      <alignment/>
    </xf>
    <xf numFmtId="0" fontId="43" fillId="44" borderId="41" xfId="0" applyFont="1" applyFill="1" applyBorder="1" applyAlignment="1">
      <alignment/>
    </xf>
    <xf numFmtId="0" fontId="43" fillId="44" borderId="42" xfId="0" applyFont="1" applyFill="1" applyBorder="1" applyAlignment="1">
      <alignment/>
    </xf>
    <xf numFmtId="0" fontId="43" fillId="44" borderId="40" xfId="0" applyFont="1" applyFill="1" applyBorder="1" applyAlignment="1">
      <alignment/>
    </xf>
    <xf numFmtId="0" fontId="43" fillId="44" borderId="50" xfId="0" applyFont="1" applyFill="1" applyBorder="1" applyAlignment="1">
      <alignment horizontal="center"/>
    </xf>
    <xf numFmtId="0" fontId="41" fillId="37" borderId="52" xfId="0" applyFont="1" applyFill="1" applyBorder="1" applyAlignment="1">
      <alignment horizontal="center"/>
    </xf>
    <xf numFmtId="0" fontId="41" fillId="41" borderId="52" xfId="0" applyFont="1" applyFill="1" applyBorder="1" applyAlignment="1">
      <alignment horizontal="center"/>
    </xf>
    <xf numFmtId="181" fontId="24" fillId="33" borderId="23" xfId="0" applyNumberFormat="1" applyFont="1" applyFill="1" applyBorder="1" applyAlignment="1">
      <alignment horizontal="center"/>
    </xf>
    <xf numFmtId="0" fontId="40" fillId="41" borderId="56" xfId="0" applyFont="1" applyFill="1" applyBorder="1" applyAlignment="1">
      <alignment/>
    </xf>
    <xf numFmtId="0" fontId="40" fillId="41" borderId="57" xfId="0" applyFont="1" applyFill="1" applyBorder="1" applyAlignment="1">
      <alignment/>
    </xf>
    <xf numFmtId="0" fontId="40" fillId="41" borderId="36" xfId="0" applyFont="1" applyFill="1" applyBorder="1" applyAlignment="1">
      <alignment horizontal="center"/>
    </xf>
    <xf numFmtId="0" fontId="41" fillId="40" borderId="52" xfId="0" applyFont="1" applyFill="1" applyBorder="1" applyAlignment="1">
      <alignment horizontal="center"/>
    </xf>
    <xf numFmtId="0" fontId="41" fillId="41" borderId="50" xfId="0" applyFont="1" applyFill="1" applyBorder="1" applyAlignment="1">
      <alignment horizontal="center"/>
    </xf>
    <xf numFmtId="0" fontId="41" fillId="41" borderId="40" xfId="0" applyFont="1" applyFill="1" applyBorder="1" applyAlignment="1">
      <alignment/>
    </xf>
    <xf numFmtId="0" fontId="41" fillId="46" borderId="41" xfId="0" applyFont="1" applyFill="1" applyBorder="1" applyAlignment="1">
      <alignment/>
    </xf>
    <xf numFmtId="0" fontId="41" fillId="41" borderId="42" xfId="0" applyFont="1" applyFill="1" applyBorder="1" applyAlignment="1">
      <alignment/>
    </xf>
    <xf numFmtId="0" fontId="15" fillId="44" borderId="42" xfId="0" applyFont="1" applyFill="1" applyBorder="1" applyAlignment="1">
      <alignment/>
    </xf>
    <xf numFmtId="0" fontId="15" fillId="44" borderId="50" xfId="0" applyFont="1" applyFill="1" applyBorder="1" applyAlignment="1">
      <alignment horizontal="center"/>
    </xf>
    <xf numFmtId="0" fontId="43" fillId="44" borderId="40" xfId="0" applyFont="1" applyFill="1" applyBorder="1" applyAlignment="1">
      <alignment horizontal="center"/>
    </xf>
    <xf numFmtId="0" fontId="41" fillId="45" borderId="40" xfId="0" applyFont="1" applyFill="1" applyBorder="1" applyAlignment="1">
      <alignment/>
    </xf>
    <xf numFmtId="0" fontId="41" fillId="45" borderId="40" xfId="0" applyFont="1" applyFill="1" applyBorder="1" applyAlignment="1">
      <alignment horizontal="center"/>
    </xf>
    <xf numFmtId="0" fontId="41" fillId="45" borderId="42" xfId="0" applyFont="1" applyFill="1" applyBorder="1" applyAlignment="1">
      <alignment/>
    </xf>
    <xf numFmtId="0" fontId="40" fillId="37" borderId="36" xfId="0" applyFont="1" applyFill="1" applyBorder="1" applyAlignment="1">
      <alignment/>
    </xf>
    <xf numFmtId="0" fontId="40" fillId="41" borderId="58" xfId="0" applyFont="1" applyFill="1" applyBorder="1" applyAlignment="1">
      <alignment/>
    </xf>
    <xf numFmtId="0" fontId="7" fillId="37" borderId="36" xfId="0" applyFont="1" applyFill="1" applyBorder="1" applyAlignment="1">
      <alignment horizontal="center"/>
    </xf>
    <xf numFmtId="0" fontId="7" fillId="41" borderId="58" xfId="0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left"/>
    </xf>
    <xf numFmtId="0" fontId="7" fillId="34" borderId="0" xfId="0" applyNumberFormat="1" applyFont="1" applyFill="1" applyBorder="1" applyAlignment="1">
      <alignment horizontal="left"/>
    </xf>
    <xf numFmtId="0" fontId="7" fillId="34" borderId="25" xfId="0" applyNumberFormat="1" applyFont="1" applyFill="1" applyBorder="1" applyAlignment="1">
      <alignment horizontal="left"/>
    </xf>
    <xf numFmtId="0" fontId="24" fillId="34" borderId="25" xfId="0" applyNumberFormat="1" applyFont="1" applyFill="1" applyBorder="1" applyAlignment="1">
      <alignment horizontal="left"/>
    </xf>
    <xf numFmtId="0" fontId="24" fillId="34" borderId="34" xfId="0" applyNumberFormat="1" applyFont="1" applyFill="1" applyBorder="1" applyAlignment="1">
      <alignment horizontal="left"/>
    </xf>
    <xf numFmtId="0" fontId="24" fillId="34" borderId="0" xfId="0" applyNumberFormat="1" applyFont="1" applyFill="1" applyBorder="1" applyAlignment="1">
      <alignment horizontal="left"/>
    </xf>
    <xf numFmtId="0" fontId="1" fillId="34" borderId="25" xfId="0" applyNumberFormat="1" applyFont="1" applyFill="1" applyBorder="1" applyAlignment="1">
      <alignment horizontal="left"/>
    </xf>
    <xf numFmtId="0" fontId="24" fillId="34" borderId="24" xfId="0" applyNumberFormat="1" applyFont="1" applyFill="1" applyBorder="1" applyAlignment="1">
      <alignment horizontal="left"/>
    </xf>
    <xf numFmtId="0" fontId="7" fillId="34" borderId="24" xfId="0" applyNumberFormat="1" applyFont="1" applyFill="1" applyBorder="1" applyAlignment="1">
      <alignment horizontal="left"/>
    </xf>
    <xf numFmtId="0" fontId="1" fillId="34" borderId="59" xfId="0" applyNumberFormat="1" applyFont="1" applyFill="1" applyBorder="1" applyAlignment="1">
      <alignment horizontal="left"/>
    </xf>
    <xf numFmtId="0" fontId="7" fillId="34" borderId="60" xfId="0" applyNumberFormat="1" applyFont="1" applyFill="1" applyBorder="1" applyAlignment="1">
      <alignment horizontal="left"/>
    </xf>
    <xf numFmtId="0" fontId="7" fillId="34" borderId="61" xfId="0" applyNumberFormat="1" applyFont="1" applyFill="1" applyBorder="1" applyAlignment="1">
      <alignment horizontal="left"/>
    </xf>
    <xf numFmtId="0" fontId="24" fillId="34" borderId="61" xfId="0" applyNumberFormat="1" applyFont="1" applyFill="1" applyBorder="1" applyAlignment="1">
      <alignment horizontal="left"/>
    </xf>
    <xf numFmtId="0" fontId="24" fillId="34" borderId="59" xfId="0" applyNumberFormat="1" applyFont="1" applyFill="1" applyBorder="1" applyAlignment="1">
      <alignment horizontal="left"/>
    </xf>
    <xf numFmtId="0" fontId="24" fillId="34" borderId="60" xfId="0" applyNumberFormat="1" applyFont="1" applyFill="1" applyBorder="1" applyAlignment="1">
      <alignment horizontal="left"/>
    </xf>
    <xf numFmtId="0" fontId="1" fillId="34" borderId="61" xfId="0" applyNumberFormat="1" applyFont="1" applyFill="1" applyBorder="1" applyAlignment="1">
      <alignment horizontal="left"/>
    </xf>
    <xf numFmtId="181" fontId="24" fillId="33" borderId="21" xfId="0" applyNumberFormat="1" applyFont="1" applyFill="1" applyBorder="1" applyAlignment="1">
      <alignment horizontal="center"/>
    </xf>
    <xf numFmtId="0" fontId="89" fillId="33" borderId="18" xfId="0" applyNumberFormat="1" applyFont="1" applyFill="1" applyBorder="1" applyAlignment="1">
      <alignment horizontal="center"/>
    </xf>
    <xf numFmtId="0" fontId="90" fillId="33" borderId="10" xfId="0" applyNumberFormat="1" applyFont="1" applyFill="1" applyBorder="1" applyAlignment="1">
      <alignment horizontal="center"/>
    </xf>
    <xf numFmtId="0" fontId="43" fillId="42" borderId="38" xfId="0" applyFont="1" applyFill="1" applyBorder="1" applyAlignment="1">
      <alignment/>
    </xf>
    <xf numFmtId="0" fontId="11" fillId="42" borderId="38" xfId="0" applyFont="1" applyFill="1" applyBorder="1" applyAlignment="1">
      <alignment horizontal="center"/>
    </xf>
    <xf numFmtId="0" fontId="41" fillId="39" borderId="50" xfId="0" applyFont="1" applyFill="1" applyBorder="1" applyAlignment="1">
      <alignment horizontal="center"/>
    </xf>
    <xf numFmtId="0" fontId="41" fillId="39" borderId="62" xfId="0" applyFont="1" applyFill="1" applyBorder="1" applyAlignment="1">
      <alignment/>
    </xf>
    <xf numFmtId="0" fontId="24" fillId="39" borderId="62" xfId="0" applyFont="1" applyFill="1" applyBorder="1" applyAlignment="1">
      <alignment horizontal="center"/>
    </xf>
    <xf numFmtId="181" fontId="1" fillId="34" borderId="26" xfId="0" applyNumberFormat="1" applyFont="1" applyFill="1" applyBorder="1" applyAlignment="1">
      <alignment horizontal="center"/>
    </xf>
    <xf numFmtId="181" fontId="7" fillId="34" borderId="28" xfId="0" applyNumberFormat="1" applyFont="1" applyFill="1" applyBorder="1" applyAlignment="1">
      <alignment horizontal="center"/>
    </xf>
    <xf numFmtId="0" fontId="7" fillId="34" borderId="29" xfId="0" applyNumberFormat="1" applyFont="1" applyFill="1" applyBorder="1" applyAlignment="1">
      <alignment horizontal="center"/>
    </xf>
    <xf numFmtId="181" fontId="7" fillId="34" borderId="45" xfId="0" applyNumberFormat="1" applyFont="1" applyFill="1" applyBorder="1" applyAlignment="1">
      <alignment horizontal="center"/>
    </xf>
    <xf numFmtId="181" fontId="7" fillId="34" borderId="30" xfId="0" applyNumberFormat="1" applyFont="1" applyFill="1" applyBorder="1" applyAlignment="1">
      <alignment horizontal="center"/>
    </xf>
    <xf numFmtId="0" fontId="7" fillId="34" borderId="31" xfId="0" applyNumberFormat="1" applyFont="1" applyFill="1" applyBorder="1" applyAlignment="1">
      <alignment horizontal="center"/>
    </xf>
    <xf numFmtId="181" fontId="7" fillId="34" borderId="46" xfId="0" applyNumberFormat="1" applyFont="1" applyFill="1" applyBorder="1" applyAlignment="1">
      <alignment horizontal="center"/>
    </xf>
    <xf numFmtId="181" fontId="24" fillId="34" borderId="0" xfId="0" applyNumberFormat="1" applyFont="1" applyFill="1" applyBorder="1" applyAlignment="1">
      <alignment horizontal="left"/>
    </xf>
    <xf numFmtId="181" fontId="24" fillId="34" borderId="16" xfId="0" applyNumberFormat="1" applyFont="1" applyFill="1" applyBorder="1" applyAlignment="1">
      <alignment horizontal="center"/>
    </xf>
    <xf numFmtId="181" fontId="24" fillId="34" borderId="33" xfId="0" applyNumberFormat="1" applyFont="1" applyFill="1" applyBorder="1" applyAlignment="1">
      <alignment horizontal="center"/>
    </xf>
    <xf numFmtId="0" fontId="24" fillId="34" borderId="27" xfId="0" applyNumberFormat="1" applyFont="1" applyFill="1" applyBorder="1" applyAlignment="1">
      <alignment horizontal="center"/>
    </xf>
    <xf numFmtId="181" fontId="24" fillId="34" borderId="44" xfId="0" applyNumberFormat="1" applyFont="1" applyFill="1" applyBorder="1" applyAlignment="1">
      <alignment horizontal="center"/>
    </xf>
    <xf numFmtId="181" fontId="24" fillId="34" borderId="28" xfId="0" applyNumberFormat="1" applyFont="1" applyFill="1" applyBorder="1" applyAlignment="1">
      <alignment horizontal="center"/>
    </xf>
    <xf numFmtId="0" fontId="24" fillId="34" borderId="29" xfId="0" applyNumberFormat="1" applyFont="1" applyFill="1" applyBorder="1" applyAlignment="1">
      <alignment horizontal="center"/>
    </xf>
    <xf numFmtId="181" fontId="24" fillId="34" borderId="45" xfId="0" applyNumberFormat="1" applyFont="1" applyFill="1" applyBorder="1" applyAlignment="1">
      <alignment horizontal="center"/>
    </xf>
    <xf numFmtId="181" fontId="24" fillId="34" borderId="32" xfId="0" applyNumberFormat="1" applyFont="1" applyFill="1" applyBorder="1" applyAlignment="1">
      <alignment horizontal="center"/>
    </xf>
    <xf numFmtId="0" fontId="24" fillId="34" borderId="31" xfId="0" applyNumberFormat="1" applyFont="1" applyFill="1" applyBorder="1" applyAlignment="1">
      <alignment horizontal="center"/>
    </xf>
    <xf numFmtId="181" fontId="7" fillId="34" borderId="63" xfId="0" applyNumberFormat="1" applyFont="1" applyFill="1" applyBorder="1" applyAlignment="1">
      <alignment horizontal="center"/>
    </xf>
    <xf numFmtId="181" fontId="1" fillId="34" borderId="33" xfId="0" applyNumberFormat="1" applyFont="1" applyFill="1" applyBorder="1" applyAlignment="1">
      <alignment horizontal="center"/>
    </xf>
    <xf numFmtId="181" fontId="1" fillId="34" borderId="30" xfId="0" applyNumberFormat="1" applyFont="1" applyFill="1" applyBorder="1" applyAlignment="1">
      <alignment horizontal="center"/>
    </xf>
    <xf numFmtId="181" fontId="1" fillId="34" borderId="63" xfId="0" applyNumberFormat="1" applyFont="1" applyFill="1" applyBorder="1" applyAlignment="1">
      <alignment horizontal="center"/>
    </xf>
    <xf numFmtId="0" fontId="43" fillId="44" borderId="64" xfId="0" applyFont="1" applyFill="1" applyBorder="1" applyAlignment="1">
      <alignment/>
    </xf>
    <xf numFmtId="0" fontId="43" fillId="44" borderId="65" xfId="0" applyFont="1" applyFill="1" applyBorder="1" applyAlignment="1">
      <alignment/>
    </xf>
    <xf numFmtId="0" fontId="43" fillId="44" borderId="66" xfId="0" applyFont="1" applyFill="1" applyBorder="1" applyAlignment="1">
      <alignment/>
    </xf>
    <xf numFmtId="0" fontId="91" fillId="47" borderId="39" xfId="0" applyNumberFormat="1" applyFont="1" applyFill="1" applyBorder="1" applyAlignment="1">
      <alignment horizontal="center"/>
    </xf>
    <xf numFmtId="0" fontId="91" fillId="47" borderId="15" xfId="0" applyNumberFormat="1" applyFont="1" applyFill="1" applyBorder="1" applyAlignment="1">
      <alignment horizontal="center"/>
    </xf>
    <xf numFmtId="0" fontId="91" fillId="47" borderId="13" xfId="0" applyNumberFormat="1" applyFont="1" applyFill="1" applyBorder="1" applyAlignment="1">
      <alignment horizontal="center"/>
    </xf>
    <xf numFmtId="0" fontId="92" fillId="47" borderId="13" xfId="0" applyNumberFormat="1" applyFont="1" applyFill="1" applyBorder="1" applyAlignment="1">
      <alignment horizontal="center"/>
    </xf>
    <xf numFmtId="0" fontId="93" fillId="47" borderId="14" xfId="0" applyNumberFormat="1" applyFont="1" applyFill="1" applyBorder="1" applyAlignment="1">
      <alignment horizontal="center"/>
    </xf>
    <xf numFmtId="0" fontId="92" fillId="47" borderId="14" xfId="0" applyNumberFormat="1" applyFont="1" applyFill="1" applyBorder="1" applyAlignment="1">
      <alignment horizontal="center"/>
    </xf>
    <xf numFmtId="181" fontId="91" fillId="48" borderId="67" xfId="0" applyNumberFormat="1" applyFont="1" applyFill="1" applyBorder="1" applyAlignment="1">
      <alignment horizontal="center" vertical="center"/>
    </xf>
    <xf numFmtId="181" fontId="91" fillId="48" borderId="68" xfId="0" applyNumberFormat="1" applyFont="1" applyFill="1" applyBorder="1" applyAlignment="1">
      <alignment horizontal="center" vertical="center"/>
    </xf>
    <xf numFmtId="0" fontId="92" fillId="47" borderId="39" xfId="0" applyNumberFormat="1" applyFont="1" applyFill="1" applyBorder="1" applyAlignment="1" quotePrefix="1">
      <alignment horizontal="center"/>
    </xf>
    <xf numFmtId="181" fontId="91" fillId="49" borderId="69" xfId="0" applyNumberFormat="1" applyFont="1" applyFill="1" applyBorder="1" applyAlignment="1">
      <alignment horizontal="center" vertical="center"/>
    </xf>
    <xf numFmtId="181" fontId="91" fillId="49" borderId="68" xfId="0" applyNumberFormat="1" applyFont="1" applyFill="1" applyBorder="1" applyAlignment="1">
      <alignment horizontal="center" vertical="center"/>
    </xf>
    <xf numFmtId="0" fontId="91" fillId="47" borderId="14" xfId="0" applyNumberFormat="1" applyFont="1" applyFill="1" applyBorder="1" applyAlignment="1">
      <alignment horizontal="center"/>
    </xf>
    <xf numFmtId="0" fontId="40" fillId="50" borderId="13" xfId="0" applyNumberFormat="1" applyFont="1" applyFill="1" applyBorder="1" applyAlignment="1">
      <alignment horizontal="center"/>
    </xf>
    <xf numFmtId="0" fontId="40" fillId="50" borderId="39" xfId="0" applyNumberFormat="1" applyFont="1" applyFill="1" applyBorder="1" applyAlignment="1">
      <alignment horizontal="center"/>
    </xf>
    <xf numFmtId="0" fontId="40" fillId="50" borderId="15" xfId="0" applyNumberFormat="1" applyFont="1" applyFill="1" applyBorder="1" applyAlignment="1">
      <alignment horizontal="center"/>
    </xf>
    <xf numFmtId="181" fontId="40" fillId="51" borderId="67" xfId="0" applyNumberFormat="1" applyFont="1" applyFill="1" applyBorder="1" applyAlignment="1">
      <alignment horizontal="center" vertical="center"/>
    </xf>
    <xf numFmtId="181" fontId="40" fillId="51" borderId="68" xfId="0" applyNumberFormat="1" applyFont="1" applyFill="1" applyBorder="1" applyAlignment="1">
      <alignment horizontal="center" vertical="center"/>
    </xf>
    <xf numFmtId="0" fontId="5" fillId="50" borderId="13" xfId="0" applyNumberFormat="1" applyFont="1" applyFill="1" applyBorder="1" applyAlignment="1">
      <alignment horizontal="center"/>
    </xf>
    <xf numFmtId="0" fontId="7" fillId="50" borderId="14" xfId="0" applyNumberFormat="1" applyFont="1" applyFill="1" applyBorder="1" applyAlignment="1">
      <alignment horizontal="center"/>
    </xf>
    <xf numFmtId="0" fontId="5" fillId="50" borderId="14" xfId="0" applyNumberFormat="1" applyFont="1" applyFill="1" applyBorder="1" applyAlignment="1">
      <alignment horizontal="center"/>
    </xf>
    <xf numFmtId="0" fontId="40" fillId="50" borderId="14" xfId="0" applyNumberFormat="1" applyFont="1" applyFill="1" applyBorder="1" applyAlignment="1">
      <alignment horizontal="center"/>
    </xf>
    <xf numFmtId="181" fontId="40" fillId="52" borderId="69" xfId="0" applyNumberFormat="1" applyFont="1" applyFill="1" applyBorder="1" applyAlignment="1">
      <alignment horizontal="center" vertical="center"/>
    </xf>
    <xf numFmtId="181" fontId="40" fillId="52" borderId="68" xfId="0" applyNumberFormat="1" applyFont="1" applyFill="1" applyBorder="1" applyAlignment="1">
      <alignment horizontal="center" vertical="center"/>
    </xf>
    <xf numFmtId="181" fontId="24" fillId="33" borderId="23" xfId="0" applyNumberFormat="1" applyFont="1" applyFill="1" applyBorder="1" applyAlignment="1">
      <alignment horizontal="center"/>
    </xf>
    <xf numFmtId="0" fontId="43" fillId="35" borderId="70" xfId="0" applyFont="1" applyFill="1" applyBorder="1" applyAlignment="1">
      <alignment/>
    </xf>
    <xf numFmtId="0" fontId="43" fillId="44" borderId="50" xfId="0" applyFont="1" applyFill="1" applyBorder="1" applyAlignment="1">
      <alignment/>
    </xf>
    <xf numFmtId="0" fontId="11" fillId="35" borderId="62" xfId="0" applyFont="1" applyFill="1" applyBorder="1" applyAlignment="1">
      <alignment horizontal="center"/>
    </xf>
    <xf numFmtId="0" fontId="11" fillId="44" borderId="50" xfId="0" applyFont="1" applyFill="1" applyBorder="1" applyAlignment="1">
      <alignment horizontal="center"/>
    </xf>
    <xf numFmtId="0" fontId="41" fillId="45" borderId="62" xfId="0" applyFont="1" applyFill="1" applyBorder="1" applyAlignment="1">
      <alignment/>
    </xf>
    <xf numFmtId="0" fontId="24" fillId="45" borderId="62" xfId="0" applyFont="1" applyFill="1" applyBorder="1" applyAlignment="1">
      <alignment horizontal="center"/>
    </xf>
    <xf numFmtId="0" fontId="43" fillId="36" borderId="50" xfId="0" applyFont="1" applyFill="1" applyBorder="1" applyAlignment="1">
      <alignment/>
    </xf>
    <xf numFmtId="0" fontId="11" fillId="36" borderId="50" xfId="0" applyFont="1" applyFill="1" applyBorder="1" applyAlignment="1">
      <alignment horizontal="center"/>
    </xf>
    <xf numFmtId="0" fontId="7" fillId="40" borderId="58" xfId="0" applyFont="1" applyFill="1" applyBorder="1" applyAlignment="1">
      <alignment horizontal="center"/>
    </xf>
    <xf numFmtId="0" fontId="40" fillId="40" borderId="58" xfId="0" applyFont="1" applyFill="1" applyBorder="1" applyAlignment="1">
      <alignment/>
    </xf>
    <xf numFmtId="0" fontId="16" fillId="53" borderId="13" xfId="0" applyNumberFormat="1" applyFont="1" applyFill="1" applyBorder="1" applyAlignment="1">
      <alignment horizontal="center"/>
    </xf>
    <xf numFmtId="0" fontId="40" fillId="53" borderId="14" xfId="0" applyNumberFormat="1" applyFont="1" applyFill="1" applyBorder="1" applyAlignment="1">
      <alignment horizontal="center"/>
    </xf>
    <xf numFmtId="0" fontId="40" fillId="53" borderId="39" xfId="0" applyNumberFormat="1" applyFont="1" applyFill="1" applyBorder="1" applyAlignment="1">
      <alignment horizontal="center"/>
    </xf>
    <xf numFmtId="0" fontId="40" fillId="53" borderId="15" xfId="0" applyNumberFormat="1" applyFont="1" applyFill="1" applyBorder="1" applyAlignment="1">
      <alignment horizontal="center"/>
    </xf>
    <xf numFmtId="181" fontId="40" fillId="54" borderId="69" xfId="0" applyNumberFormat="1" applyFont="1" applyFill="1" applyBorder="1" applyAlignment="1">
      <alignment horizontal="center" vertical="center"/>
    </xf>
    <xf numFmtId="181" fontId="40" fillId="54" borderId="68" xfId="0" applyNumberFormat="1" applyFont="1" applyFill="1" applyBorder="1" applyAlignment="1">
      <alignment horizontal="center" vertical="center"/>
    </xf>
    <xf numFmtId="0" fontId="5" fillId="53" borderId="14" xfId="0" applyNumberFormat="1" applyFont="1" applyFill="1" applyBorder="1" applyAlignment="1">
      <alignment horizontal="center"/>
    </xf>
    <xf numFmtId="0" fontId="7" fillId="53" borderId="14" xfId="0" applyNumberFormat="1" applyFont="1" applyFill="1" applyBorder="1" applyAlignment="1">
      <alignment horizontal="center"/>
    </xf>
    <xf numFmtId="0" fontId="40" fillId="53" borderId="13" xfId="0" applyNumberFormat="1" applyFont="1" applyFill="1" applyBorder="1" applyAlignment="1">
      <alignment horizontal="center"/>
    </xf>
    <xf numFmtId="181" fontId="40" fillId="55" borderId="67" xfId="0" applyNumberFormat="1" applyFont="1" applyFill="1" applyBorder="1" applyAlignment="1">
      <alignment horizontal="center" vertical="center"/>
    </xf>
    <xf numFmtId="181" fontId="40" fillId="55" borderId="68" xfId="0" applyNumberFormat="1" applyFont="1" applyFill="1" applyBorder="1" applyAlignment="1">
      <alignment horizontal="center" vertical="center"/>
    </xf>
    <xf numFmtId="0" fontId="5" fillId="53" borderId="13" xfId="0" applyNumberFormat="1" applyFont="1" applyFill="1" applyBorder="1" applyAlignment="1">
      <alignment horizontal="center"/>
    </xf>
    <xf numFmtId="0" fontId="40" fillId="56" borderId="13" xfId="0" applyNumberFormat="1" applyFont="1" applyFill="1" applyBorder="1" applyAlignment="1">
      <alignment horizontal="center"/>
    </xf>
    <xf numFmtId="0" fontId="40" fillId="56" borderId="39" xfId="0" applyNumberFormat="1" applyFont="1" applyFill="1" applyBorder="1" applyAlignment="1">
      <alignment horizontal="center"/>
    </xf>
    <xf numFmtId="0" fontId="40" fillId="56" borderId="15" xfId="0" applyNumberFormat="1" applyFont="1" applyFill="1" applyBorder="1" applyAlignment="1">
      <alignment horizontal="center"/>
    </xf>
    <xf numFmtId="0" fontId="40" fillId="56" borderId="14" xfId="0" applyNumberFormat="1" applyFont="1" applyFill="1" applyBorder="1" applyAlignment="1">
      <alignment horizontal="center"/>
    </xf>
    <xf numFmtId="181" fontId="40" fillId="57" borderId="68" xfId="0" applyNumberFormat="1" applyFont="1" applyFill="1" applyBorder="1" applyAlignment="1">
      <alignment horizontal="center" vertical="center"/>
    </xf>
    <xf numFmtId="181" fontId="40" fillId="57" borderId="69" xfId="0" applyNumberFormat="1" applyFont="1" applyFill="1" applyBorder="1" applyAlignment="1">
      <alignment horizontal="center" vertical="center"/>
    </xf>
    <xf numFmtId="181" fontId="40" fillId="58" borderId="68" xfId="0" applyNumberFormat="1" applyFont="1" applyFill="1" applyBorder="1" applyAlignment="1">
      <alignment horizontal="center" vertical="center"/>
    </xf>
    <xf numFmtId="181" fontId="40" fillId="58" borderId="67" xfId="0" applyNumberFormat="1" applyFont="1" applyFill="1" applyBorder="1" applyAlignment="1">
      <alignment horizontal="center" vertical="center"/>
    </xf>
    <xf numFmtId="0" fontId="5" fillId="56" borderId="39" xfId="0" applyNumberFormat="1" applyFont="1" applyFill="1" applyBorder="1" applyAlignment="1" quotePrefix="1">
      <alignment horizontal="center"/>
    </xf>
    <xf numFmtId="0" fontId="5" fillId="56" borderId="14" xfId="0" applyNumberFormat="1" applyFont="1" applyFill="1" applyBorder="1" applyAlignment="1">
      <alignment horizontal="center"/>
    </xf>
    <xf numFmtId="0" fontId="7" fillId="56" borderId="14" xfId="0" applyNumberFormat="1" applyFont="1" applyFill="1" applyBorder="1" applyAlignment="1">
      <alignment horizontal="center"/>
    </xf>
    <xf numFmtId="0" fontId="5" fillId="56" borderId="13" xfId="0" applyNumberFormat="1" applyFont="1" applyFill="1" applyBorder="1" applyAlignment="1">
      <alignment horizontal="center"/>
    </xf>
    <xf numFmtId="0" fontId="40" fillId="45" borderId="14" xfId="0" applyNumberFormat="1" applyFont="1" applyFill="1" applyBorder="1" applyAlignment="1">
      <alignment horizontal="center"/>
    </xf>
    <xf numFmtId="0" fontId="40" fillId="45" borderId="39" xfId="0" applyNumberFormat="1" applyFont="1" applyFill="1" applyBorder="1" applyAlignment="1">
      <alignment horizontal="center"/>
    </xf>
    <xf numFmtId="0" fontId="40" fillId="45" borderId="15" xfId="0" applyNumberFormat="1" applyFont="1" applyFill="1" applyBorder="1" applyAlignment="1">
      <alignment horizontal="center"/>
    </xf>
    <xf numFmtId="181" fontId="40" fillId="59" borderId="69" xfId="0" applyNumberFormat="1" applyFont="1" applyFill="1" applyBorder="1" applyAlignment="1">
      <alignment horizontal="center" vertical="center"/>
    </xf>
    <xf numFmtId="181" fontId="40" fillId="59" borderId="68" xfId="0" applyNumberFormat="1" applyFont="1" applyFill="1" applyBorder="1" applyAlignment="1">
      <alignment horizontal="center" vertical="center"/>
    </xf>
    <xf numFmtId="0" fontId="5" fillId="45" borderId="14" xfId="0" applyNumberFormat="1" applyFont="1" applyFill="1" applyBorder="1" applyAlignment="1">
      <alignment horizontal="center"/>
    </xf>
    <xf numFmtId="0" fontId="7" fillId="45" borderId="14" xfId="0" applyNumberFormat="1" applyFont="1" applyFill="1" applyBorder="1" applyAlignment="1">
      <alignment horizontal="center"/>
    </xf>
    <xf numFmtId="0" fontId="5" fillId="45" borderId="39" xfId="0" applyNumberFormat="1" applyFont="1" applyFill="1" applyBorder="1" applyAlignment="1" quotePrefix="1">
      <alignment horizontal="center"/>
    </xf>
    <xf numFmtId="0" fontId="5" fillId="53" borderId="39" xfId="0" applyNumberFormat="1" applyFont="1" applyFill="1" applyBorder="1" applyAlignment="1" quotePrefix="1">
      <alignment horizontal="center"/>
    </xf>
    <xf numFmtId="0" fontId="5" fillId="50" borderId="39" xfId="0" applyNumberFormat="1" applyFont="1" applyFill="1" applyBorder="1" applyAlignment="1" quotePrefix="1">
      <alignment horizontal="center"/>
    </xf>
    <xf numFmtId="1" fontId="5" fillId="50" borderId="39" xfId="0" applyNumberFormat="1" applyFont="1" applyFill="1" applyBorder="1" applyAlignment="1" quotePrefix="1">
      <alignment horizontal="center"/>
    </xf>
    <xf numFmtId="0" fontId="40" fillId="45" borderId="13" xfId="0" applyNumberFormat="1" applyFont="1" applyFill="1" applyBorder="1" applyAlignment="1">
      <alignment horizontal="center"/>
    </xf>
    <xf numFmtId="181" fontId="40" fillId="60" borderId="67" xfId="0" applyNumberFormat="1" applyFont="1" applyFill="1" applyBorder="1" applyAlignment="1">
      <alignment horizontal="center" vertical="center"/>
    </xf>
    <xf numFmtId="181" fontId="40" fillId="60" borderId="68" xfId="0" applyNumberFormat="1" applyFont="1" applyFill="1" applyBorder="1" applyAlignment="1">
      <alignment horizontal="center" vertical="center"/>
    </xf>
    <xf numFmtId="0" fontId="5" fillId="45" borderId="13" xfId="0" applyNumberFormat="1" applyFont="1" applyFill="1" applyBorder="1" applyAlignment="1">
      <alignment horizontal="center"/>
    </xf>
    <xf numFmtId="0" fontId="92" fillId="44" borderId="39" xfId="0" applyNumberFormat="1" applyFont="1" applyFill="1" applyBorder="1" applyAlignment="1" quotePrefix="1">
      <alignment horizontal="center"/>
    </xf>
    <xf numFmtId="0" fontId="92" fillId="44" borderId="14" xfId="0" applyNumberFormat="1" applyFont="1" applyFill="1" applyBorder="1" applyAlignment="1">
      <alignment horizontal="center"/>
    </xf>
    <xf numFmtId="0" fontId="93" fillId="44" borderId="14" xfId="0" applyNumberFormat="1" applyFont="1" applyFill="1" applyBorder="1" applyAlignment="1">
      <alignment horizontal="center"/>
    </xf>
    <xf numFmtId="0" fontId="92" fillId="44" borderId="13" xfId="0" applyNumberFormat="1" applyFont="1" applyFill="1" applyBorder="1" applyAlignment="1">
      <alignment horizontal="center"/>
    </xf>
    <xf numFmtId="181" fontId="91" fillId="61" borderId="68" xfId="0" applyNumberFormat="1" applyFont="1" applyFill="1" applyBorder="1" applyAlignment="1">
      <alignment horizontal="center" vertical="center"/>
    </xf>
    <xf numFmtId="181" fontId="91" fillId="61" borderId="67" xfId="0" applyNumberFormat="1" applyFont="1" applyFill="1" applyBorder="1" applyAlignment="1">
      <alignment horizontal="center" vertical="center"/>
    </xf>
    <xf numFmtId="0" fontId="91" fillId="44" borderId="39" xfId="0" applyNumberFormat="1" applyFont="1" applyFill="1" applyBorder="1" applyAlignment="1">
      <alignment horizontal="center"/>
    </xf>
    <xf numFmtId="0" fontId="91" fillId="44" borderId="15" xfId="0" applyNumberFormat="1" applyFont="1" applyFill="1" applyBorder="1" applyAlignment="1">
      <alignment horizontal="center"/>
    </xf>
    <xf numFmtId="0" fontId="91" fillId="44" borderId="13" xfId="0" applyNumberFormat="1" applyFont="1" applyFill="1" applyBorder="1" applyAlignment="1">
      <alignment horizontal="center"/>
    </xf>
    <xf numFmtId="181" fontId="91" fillId="62" borderId="68" xfId="0" applyNumberFormat="1" applyFont="1" applyFill="1" applyBorder="1" applyAlignment="1">
      <alignment horizontal="center" vertical="center"/>
    </xf>
    <xf numFmtId="181" fontId="91" fillId="62" borderId="69" xfId="0" applyNumberFormat="1" applyFont="1" applyFill="1" applyBorder="1" applyAlignment="1">
      <alignment horizontal="center" vertical="center"/>
    </xf>
    <xf numFmtId="0" fontId="91" fillId="44" borderId="14" xfId="0" applyNumberFormat="1" applyFont="1" applyFill="1" applyBorder="1" applyAlignment="1">
      <alignment horizontal="center"/>
    </xf>
    <xf numFmtId="0" fontId="40" fillId="63" borderId="13" xfId="0" applyNumberFormat="1" applyFont="1" applyFill="1" applyBorder="1" applyAlignment="1">
      <alignment horizontal="center"/>
    </xf>
    <xf numFmtId="0" fontId="40" fillId="63" borderId="39" xfId="0" applyNumberFormat="1" applyFont="1" applyFill="1" applyBorder="1" applyAlignment="1">
      <alignment horizontal="center"/>
    </xf>
    <xf numFmtId="0" fontId="40" fillId="63" borderId="15" xfId="0" applyNumberFormat="1" applyFont="1" applyFill="1" applyBorder="1" applyAlignment="1">
      <alignment horizontal="center"/>
    </xf>
    <xf numFmtId="181" fontId="40" fillId="64" borderId="67" xfId="0" applyNumberFormat="1" applyFont="1" applyFill="1" applyBorder="1" applyAlignment="1">
      <alignment horizontal="center" vertical="center"/>
    </xf>
    <xf numFmtId="181" fontId="40" fillId="64" borderId="68" xfId="0" applyNumberFormat="1" applyFont="1" applyFill="1" applyBorder="1" applyAlignment="1">
      <alignment horizontal="center" vertical="center"/>
    </xf>
    <xf numFmtId="0" fontId="5" fillId="63" borderId="13" xfId="0" applyNumberFormat="1" applyFont="1" applyFill="1" applyBorder="1" applyAlignment="1">
      <alignment horizontal="center"/>
    </xf>
    <xf numFmtId="0" fontId="7" fillId="63" borderId="14" xfId="0" applyNumberFormat="1" applyFont="1" applyFill="1" applyBorder="1" applyAlignment="1">
      <alignment horizontal="center"/>
    </xf>
    <xf numFmtId="0" fontId="5" fillId="63" borderId="14" xfId="0" applyNumberFormat="1" applyFont="1" applyFill="1" applyBorder="1" applyAlignment="1">
      <alignment horizontal="center"/>
    </xf>
    <xf numFmtId="0" fontId="5" fillId="63" borderId="39" xfId="0" applyNumberFormat="1" applyFont="1" applyFill="1" applyBorder="1" applyAlignment="1" quotePrefix="1">
      <alignment horizontal="center"/>
    </xf>
    <xf numFmtId="0" fontId="40" fillId="63" borderId="14" xfId="0" applyNumberFormat="1" applyFont="1" applyFill="1" applyBorder="1" applyAlignment="1">
      <alignment horizontal="center"/>
    </xf>
    <xf numFmtId="181" fontId="40" fillId="65" borderId="68" xfId="0" applyNumberFormat="1" applyFont="1" applyFill="1" applyBorder="1" applyAlignment="1">
      <alignment horizontal="center" vertical="center"/>
    </xf>
    <xf numFmtId="181" fontId="40" fillId="65" borderId="69" xfId="0" applyNumberFormat="1" applyFont="1" applyFill="1" applyBorder="1" applyAlignment="1">
      <alignment horizontal="center" vertical="center"/>
    </xf>
    <xf numFmtId="0" fontId="94" fillId="33" borderId="0" xfId="0" applyFont="1" applyFill="1" applyAlignment="1">
      <alignment/>
    </xf>
    <xf numFmtId="181" fontId="91" fillId="66" borderId="67" xfId="0" applyNumberFormat="1" applyFont="1" applyFill="1" applyBorder="1" applyAlignment="1">
      <alignment horizontal="center" vertical="center"/>
    </xf>
    <xf numFmtId="181" fontId="91" fillId="66" borderId="68" xfId="0" applyNumberFormat="1" applyFont="1" applyFill="1" applyBorder="1" applyAlignment="1">
      <alignment horizontal="center" vertical="center"/>
    </xf>
    <xf numFmtId="0" fontId="92" fillId="67" borderId="13" xfId="0" applyNumberFormat="1" applyFont="1" applyFill="1" applyBorder="1" applyAlignment="1">
      <alignment horizontal="center"/>
    </xf>
    <xf numFmtId="0" fontId="93" fillId="67" borderId="14" xfId="0" applyNumberFormat="1" applyFont="1" applyFill="1" applyBorder="1" applyAlignment="1">
      <alignment horizontal="center"/>
    </xf>
    <xf numFmtId="0" fontId="92" fillId="67" borderId="14" xfId="0" applyNumberFormat="1" applyFont="1" applyFill="1" applyBorder="1" applyAlignment="1">
      <alignment horizontal="center"/>
    </xf>
    <xf numFmtId="0" fontId="92" fillId="67" borderId="39" xfId="0" applyNumberFormat="1" applyFont="1" applyFill="1" applyBorder="1" applyAlignment="1" quotePrefix="1">
      <alignment horizontal="center"/>
    </xf>
    <xf numFmtId="0" fontId="91" fillId="67" borderId="39" xfId="0" applyNumberFormat="1" applyFont="1" applyFill="1" applyBorder="1" applyAlignment="1">
      <alignment horizontal="center"/>
    </xf>
    <xf numFmtId="0" fontId="91" fillId="67" borderId="15" xfId="0" applyNumberFormat="1" applyFont="1" applyFill="1" applyBorder="1" applyAlignment="1">
      <alignment horizontal="center"/>
    </xf>
    <xf numFmtId="0" fontId="91" fillId="67" borderId="13" xfId="0" applyNumberFormat="1" applyFont="1" applyFill="1" applyBorder="1" applyAlignment="1">
      <alignment horizontal="center"/>
    </xf>
    <xf numFmtId="181" fontId="91" fillId="68" borderId="68" xfId="0" applyNumberFormat="1" applyFont="1" applyFill="1" applyBorder="1" applyAlignment="1">
      <alignment horizontal="center" vertical="center"/>
    </xf>
    <xf numFmtId="181" fontId="91" fillId="68" borderId="69" xfId="0" applyNumberFormat="1" applyFont="1" applyFill="1" applyBorder="1" applyAlignment="1">
      <alignment horizontal="center" vertical="center"/>
    </xf>
    <xf numFmtId="0" fontId="91" fillId="67" borderId="14" xfId="0" applyNumberFormat="1" applyFont="1" applyFill="1" applyBorder="1" applyAlignment="1">
      <alignment horizontal="center"/>
    </xf>
    <xf numFmtId="0" fontId="41" fillId="45" borderId="65" xfId="0" applyFont="1" applyFill="1" applyBorder="1" applyAlignment="1">
      <alignment/>
    </xf>
    <xf numFmtId="0" fontId="41" fillId="45" borderId="64" xfId="0" applyFont="1" applyFill="1" applyBorder="1" applyAlignment="1">
      <alignment/>
    </xf>
    <xf numFmtId="0" fontId="41" fillId="45" borderId="66" xfId="0" applyFont="1" applyFill="1" applyBorder="1" applyAlignment="1">
      <alignment/>
    </xf>
    <xf numFmtId="0" fontId="92" fillId="69" borderId="39" xfId="0" applyNumberFormat="1" applyFont="1" applyFill="1" applyBorder="1" applyAlignment="1" quotePrefix="1">
      <alignment horizontal="center"/>
    </xf>
    <xf numFmtId="0" fontId="92" fillId="69" borderId="14" xfId="0" applyNumberFormat="1" applyFont="1" applyFill="1" applyBorder="1" applyAlignment="1">
      <alignment horizontal="center"/>
    </xf>
    <xf numFmtId="0" fontId="93" fillId="69" borderId="14" xfId="0" applyNumberFormat="1" applyFont="1" applyFill="1" applyBorder="1" applyAlignment="1">
      <alignment horizontal="center"/>
    </xf>
    <xf numFmtId="181" fontId="91" fillId="70" borderId="68" xfId="0" applyNumberFormat="1" applyFont="1" applyFill="1" applyBorder="1" applyAlignment="1">
      <alignment horizontal="center" vertical="center"/>
    </xf>
    <xf numFmtId="181" fontId="91" fillId="70" borderId="69" xfId="0" applyNumberFormat="1" applyFont="1" applyFill="1" applyBorder="1" applyAlignment="1">
      <alignment horizontal="center" vertical="center"/>
    </xf>
    <xf numFmtId="0" fontId="91" fillId="69" borderId="39" xfId="0" applyNumberFormat="1" applyFont="1" applyFill="1" applyBorder="1" applyAlignment="1">
      <alignment horizontal="center"/>
    </xf>
    <xf numFmtId="0" fontId="91" fillId="69" borderId="15" xfId="0" applyNumberFormat="1" applyFont="1" applyFill="1" applyBorder="1" applyAlignment="1">
      <alignment horizontal="center"/>
    </xf>
    <xf numFmtId="0" fontId="91" fillId="69" borderId="14" xfId="0" applyNumberFormat="1" applyFont="1" applyFill="1" applyBorder="1" applyAlignment="1">
      <alignment horizontal="center"/>
    </xf>
    <xf numFmtId="0" fontId="40" fillId="46" borderId="39" xfId="0" applyNumberFormat="1" applyFont="1" applyFill="1" applyBorder="1" applyAlignment="1">
      <alignment horizontal="center"/>
    </xf>
    <xf numFmtId="0" fontId="40" fillId="46" borderId="15" xfId="0" applyNumberFormat="1" applyFont="1" applyFill="1" applyBorder="1" applyAlignment="1">
      <alignment horizontal="center"/>
    </xf>
    <xf numFmtId="0" fontId="40" fillId="46" borderId="13" xfId="0" applyNumberFormat="1" applyFont="1" applyFill="1" applyBorder="1" applyAlignment="1">
      <alignment horizontal="center"/>
    </xf>
    <xf numFmtId="0" fontId="5" fillId="46" borderId="13" xfId="0" applyNumberFormat="1" applyFont="1" applyFill="1" applyBorder="1" applyAlignment="1">
      <alignment horizontal="center"/>
    </xf>
    <xf numFmtId="0" fontId="7" fillId="46" borderId="14" xfId="0" applyNumberFormat="1" applyFont="1" applyFill="1" applyBorder="1" applyAlignment="1">
      <alignment horizontal="center"/>
    </xf>
    <xf numFmtId="0" fontId="5" fillId="46" borderId="14" xfId="0" applyNumberFormat="1" applyFont="1" applyFill="1" applyBorder="1" applyAlignment="1">
      <alignment horizontal="center"/>
    </xf>
    <xf numFmtId="0" fontId="5" fillId="46" borderId="39" xfId="0" applyNumberFormat="1" applyFont="1" applyFill="1" applyBorder="1" applyAlignment="1" quotePrefix="1">
      <alignment horizontal="center"/>
    </xf>
    <xf numFmtId="181" fontId="40" fillId="71" borderId="67" xfId="0" applyNumberFormat="1" applyFont="1" applyFill="1" applyBorder="1" applyAlignment="1">
      <alignment horizontal="center" vertical="center"/>
    </xf>
    <xf numFmtId="181" fontId="40" fillId="71" borderId="68" xfId="0" applyNumberFormat="1" applyFont="1" applyFill="1" applyBorder="1" applyAlignment="1">
      <alignment horizontal="center" vertical="center"/>
    </xf>
    <xf numFmtId="181" fontId="1" fillId="34" borderId="28" xfId="0" applyNumberFormat="1" applyFont="1" applyFill="1" applyBorder="1" applyAlignment="1">
      <alignment horizontal="center"/>
    </xf>
    <xf numFmtId="181" fontId="0" fillId="34" borderId="33" xfId="0" applyNumberFormat="1" applyFill="1" applyBorder="1" applyAlignment="1">
      <alignment horizontal="center"/>
    </xf>
    <xf numFmtId="181" fontId="0" fillId="34" borderId="48" xfId="0" applyNumberFormat="1" applyFont="1" applyFill="1" applyBorder="1" applyAlignment="1">
      <alignment horizontal="center"/>
    </xf>
    <xf numFmtId="181" fontId="0" fillId="34" borderId="28" xfId="0" applyNumberFormat="1" applyFont="1" applyFill="1" applyBorder="1" applyAlignment="1">
      <alignment horizontal="center"/>
    </xf>
    <xf numFmtId="181" fontId="0" fillId="34" borderId="32" xfId="0" applyNumberFormat="1" applyFont="1" applyFill="1" applyBorder="1" applyAlignment="1">
      <alignment horizontal="center"/>
    </xf>
    <xf numFmtId="181" fontId="0" fillId="34" borderId="28" xfId="0" applyNumberFormat="1" applyFill="1" applyBorder="1" applyAlignment="1">
      <alignment horizontal="center"/>
    </xf>
    <xf numFmtId="181" fontId="0" fillId="34" borderId="28" xfId="0" applyNumberFormat="1" applyFont="1" applyFill="1" applyBorder="1" applyAlignment="1">
      <alignment horizontal="center"/>
    </xf>
    <xf numFmtId="181" fontId="91" fillId="72" borderId="67" xfId="0" applyNumberFormat="1" applyFont="1" applyFill="1" applyBorder="1" applyAlignment="1">
      <alignment horizontal="center" vertical="center"/>
    </xf>
    <xf numFmtId="181" fontId="91" fillId="72" borderId="68" xfId="0" applyNumberFormat="1" applyFont="1" applyFill="1" applyBorder="1" applyAlignment="1">
      <alignment horizontal="center" vertical="center"/>
    </xf>
    <xf numFmtId="0" fontId="91" fillId="69" borderId="13" xfId="0" applyNumberFormat="1" applyFont="1" applyFill="1" applyBorder="1" applyAlignment="1">
      <alignment horizontal="center"/>
    </xf>
    <xf numFmtId="0" fontId="92" fillId="69" borderId="13" xfId="0" applyNumberFormat="1" applyFont="1" applyFill="1" applyBorder="1" applyAlignment="1">
      <alignment horizontal="center"/>
    </xf>
    <xf numFmtId="0" fontId="40" fillId="46" borderId="14" xfId="0" applyNumberFormat="1" applyFont="1" applyFill="1" applyBorder="1" applyAlignment="1">
      <alignment horizontal="center"/>
    </xf>
    <xf numFmtId="181" fontId="40" fillId="73" borderId="69" xfId="0" applyNumberFormat="1" applyFont="1" applyFill="1" applyBorder="1" applyAlignment="1">
      <alignment horizontal="center" vertical="center"/>
    </xf>
    <xf numFmtId="181" fontId="40" fillId="73" borderId="68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/>
    </xf>
    <xf numFmtId="0" fontId="0" fillId="34" borderId="27" xfId="0" applyNumberFormat="1" applyFont="1" applyFill="1" applyBorder="1" applyAlignment="1">
      <alignment horizontal="center"/>
    </xf>
    <xf numFmtId="181" fontId="0" fillId="34" borderId="47" xfId="0" applyNumberFormat="1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2" xfId="0" applyNumberFormat="1" applyFont="1" applyFill="1" applyBorder="1" applyAlignment="1">
      <alignment horizontal="center"/>
    </xf>
    <xf numFmtId="181" fontId="1" fillId="34" borderId="48" xfId="0" applyNumberFormat="1" applyFont="1" applyFill="1" applyBorder="1" applyAlignment="1">
      <alignment horizontal="center"/>
    </xf>
    <xf numFmtId="181" fontId="0" fillId="34" borderId="44" xfId="0" applyNumberFormat="1" applyFon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1" fillId="34" borderId="32" xfId="0" applyNumberFormat="1" applyFont="1" applyFill="1" applyBorder="1" applyAlignment="1">
      <alignment horizontal="center"/>
    </xf>
    <xf numFmtId="1" fontId="5" fillId="56" borderId="39" xfId="0" applyNumberFormat="1" applyFont="1" applyFill="1" applyBorder="1" applyAlignment="1" quotePrefix="1">
      <alignment horizontal="center"/>
    </xf>
    <xf numFmtId="0" fontId="15" fillId="42" borderId="53" xfId="0" applyFont="1" applyFill="1" applyBorder="1" applyAlignment="1">
      <alignment/>
    </xf>
    <xf numFmtId="0" fontId="15" fillId="42" borderId="54" xfId="0" applyFont="1" applyFill="1" applyBorder="1" applyAlignment="1">
      <alignment/>
    </xf>
    <xf numFmtId="0" fontId="41" fillId="38" borderId="40" xfId="0" applyFont="1" applyFill="1" applyBorder="1" applyAlignment="1">
      <alignment/>
    </xf>
    <xf numFmtId="0" fontId="18" fillId="38" borderId="41" xfId="0" applyFont="1" applyFill="1" applyBorder="1" applyAlignment="1">
      <alignment/>
    </xf>
    <xf numFmtId="0" fontId="15" fillId="42" borderId="54" xfId="0" applyFont="1" applyFill="1" applyBorder="1" applyAlignment="1">
      <alignment horizontal="center"/>
    </xf>
    <xf numFmtId="0" fontId="18" fillId="38" borderId="40" xfId="0" applyFont="1" applyFill="1" applyBorder="1" applyAlignment="1">
      <alignment horizontal="center"/>
    </xf>
    <xf numFmtId="0" fontId="15" fillId="42" borderId="55" xfId="0" applyFont="1" applyFill="1" applyBorder="1" applyAlignment="1">
      <alignment/>
    </xf>
    <xf numFmtId="0" fontId="18" fillId="38" borderId="42" xfId="0" applyFont="1" applyFill="1" applyBorder="1" applyAlignment="1">
      <alignment/>
    </xf>
    <xf numFmtId="0" fontId="43" fillId="47" borderId="41" xfId="0" applyFont="1" applyFill="1" applyBorder="1" applyAlignment="1">
      <alignment/>
    </xf>
    <xf numFmtId="0" fontId="43" fillId="42" borderId="42" xfId="0" applyFont="1" applyFill="1" applyBorder="1" applyAlignment="1">
      <alignment/>
    </xf>
    <xf numFmtId="0" fontId="43" fillId="42" borderId="40" xfId="0" applyFont="1" applyFill="1" applyBorder="1" applyAlignment="1">
      <alignment/>
    </xf>
    <xf numFmtId="0" fontId="15" fillId="44" borderId="52" xfId="0" applyFont="1" applyFill="1" applyBorder="1" applyAlignment="1">
      <alignment horizontal="center"/>
    </xf>
    <xf numFmtId="0" fontId="40" fillId="45" borderId="41" xfId="0" applyFont="1" applyFill="1" applyBorder="1" applyAlignment="1">
      <alignment/>
    </xf>
    <xf numFmtId="0" fontId="40" fillId="45" borderId="42" xfId="0" applyFont="1" applyFill="1" applyBorder="1" applyAlignment="1">
      <alignment/>
    </xf>
    <xf numFmtId="0" fontId="40" fillId="45" borderId="40" xfId="0" applyFont="1" applyFill="1" applyBorder="1" applyAlignment="1">
      <alignment/>
    </xf>
    <xf numFmtId="0" fontId="40" fillId="45" borderId="50" xfId="0" applyFont="1" applyFill="1" applyBorder="1" applyAlignment="1">
      <alignment horizontal="center"/>
    </xf>
    <xf numFmtId="0" fontId="95" fillId="67" borderId="14" xfId="0" applyNumberFormat="1" applyFont="1" applyFill="1" applyBorder="1" applyAlignment="1">
      <alignment horizontal="center"/>
    </xf>
    <xf numFmtId="0" fontId="43" fillId="35" borderId="70" xfId="0" applyFont="1" applyFill="1" applyBorder="1" applyAlignment="1">
      <alignment/>
    </xf>
    <xf numFmtId="0" fontId="43" fillId="35" borderId="71" xfId="0" applyFont="1" applyFill="1" applyBorder="1" applyAlignment="1">
      <alignment/>
    </xf>
    <xf numFmtId="0" fontId="43" fillId="35" borderId="70" xfId="0" applyFont="1" applyFill="1" applyBorder="1" applyAlignment="1">
      <alignment/>
    </xf>
    <xf numFmtId="0" fontId="18" fillId="40" borderId="41" xfId="0" applyFont="1" applyFill="1" applyBorder="1" applyAlignment="1">
      <alignment/>
    </xf>
    <xf numFmtId="0" fontId="43" fillId="35" borderId="71" xfId="0" applyFont="1" applyFill="1" applyBorder="1" applyAlignment="1">
      <alignment horizontal="center"/>
    </xf>
    <xf numFmtId="0" fontId="18" fillId="40" borderId="40" xfId="0" applyFont="1" applyFill="1" applyBorder="1" applyAlignment="1">
      <alignment horizontal="center"/>
    </xf>
    <xf numFmtId="0" fontId="43" fillId="35" borderId="72" xfId="0" applyFont="1" applyFill="1" applyBorder="1" applyAlignment="1">
      <alignment/>
    </xf>
    <xf numFmtId="0" fontId="18" fillId="40" borderId="42" xfId="0" applyFont="1" applyFill="1" applyBorder="1" applyAlignment="1">
      <alignment/>
    </xf>
    <xf numFmtId="0" fontId="41" fillId="40" borderId="64" xfId="0" applyFont="1" applyFill="1" applyBorder="1" applyAlignment="1">
      <alignment/>
    </xf>
    <xf numFmtId="0" fontId="41" fillId="37" borderId="64" xfId="0" applyFont="1" applyFill="1" applyBorder="1" applyAlignment="1">
      <alignment/>
    </xf>
    <xf numFmtId="0" fontId="41" fillId="40" borderId="65" xfId="0" applyFont="1" applyFill="1" applyBorder="1" applyAlignment="1">
      <alignment/>
    </xf>
    <xf numFmtId="0" fontId="41" fillId="37" borderId="65" xfId="0" applyFont="1" applyFill="1" applyBorder="1" applyAlignment="1">
      <alignment/>
    </xf>
    <xf numFmtId="0" fontId="41" fillId="40" borderId="66" xfId="0" applyFont="1" applyFill="1" applyBorder="1" applyAlignment="1">
      <alignment/>
    </xf>
    <xf numFmtId="0" fontId="41" fillId="37" borderId="66" xfId="0" applyFont="1" applyFill="1" applyBorder="1" applyAlignment="1">
      <alignment/>
    </xf>
    <xf numFmtId="1" fontId="92" fillId="67" borderId="39" xfId="0" applyNumberFormat="1" applyFont="1" applyFill="1" applyBorder="1" applyAlignment="1" quotePrefix="1">
      <alignment horizontal="center"/>
    </xf>
    <xf numFmtId="0" fontId="0" fillId="34" borderId="24" xfId="0" applyNumberFormat="1" applyFont="1" applyFill="1" applyBorder="1" applyAlignment="1">
      <alignment horizontal="left"/>
    </xf>
    <xf numFmtId="181" fontId="40" fillId="46" borderId="49" xfId="0" applyNumberFormat="1" applyFont="1" applyFill="1" applyBorder="1" applyAlignment="1" quotePrefix="1">
      <alignment horizontal="center" vertical="center"/>
    </xf>
    <xf numFmtId="181" fontId="40" fillId="46" borderId="43" xfId="0" applyNumberFormat="1" applyFont="1" applyFill="1" applyBorder="1" applyAlignment="1" quotePrefix="1">
      <alignment horizontal="center" vertical="center"/>
    </xf>
    <xf numFmtId="0" fontId="9" fillId="46" borderId="13" xfId="0" applyNumberFormat="1" applyFont="1" applyFill="1" applyBorder="1" applyAlignment="1">
      <alignment horizontal="center"/>
    </xf>
    <xf numFmtId="0" fontId="9" fillId="46" borderId="14" xfId="0" applyNumberFormat="1" applyFont="1" applyFill="1" applyBorder="1" applyAlignment="1">
      <alignment horizontal="center"/>
    </xf>
    <xf numFmtId="0" fontId="40" fillId="41" borderId="35" xfId="0" applyFont="1" applyFill="1" applyBorder="1" applyAlignment="1">
      <alignment/>
    </xf>
    <xf numFmtId="0" fontId="40" fillId="37" borderId="41" xfId="0" applyFont="1" applyFill="1" applyBorder="1" applyAlignment="1">
      <alignment/>
    </xf>
    <xf numFmtId="0" fontId="40" fillId="37" borderId="71" xfId="0" applyFont="1" applyFill="1" applyBorder="1" applyAlignment="1">
      <alignment/>
    </xf>
    <xf numFmtId="0" fontId="16" fillId="41" borderId="56" xfId="0" applyFont="1" applyFill="1" applyBorder="1" applyAlignment="1">
      <alignment/>
    </xf>
    <xf numFmtId="0" fontId="16" fillId="37" borderId="41" xfId="0" applyFont="1" applyFill="1" applyBorder="1" applyAlignment="1">
      <alignment/>
    </xf>
    <xf numFmtId="0" fontId="16" fillId="41" borderId="57" xfId="0" applyFont="1" applyFill="1" applyBorder="1" applyAlignment="1">
      <alignment horizontal="center"/>
    </xf>
    <xf numFmtId="0" fontId="16" fillId="37" borderId="40" xfId="0" applyFont="1" applyFill="1" applyBorder="1" applyAlignment="1">
      <alignment horizontal="center"/>
    </xf>
    <xf numFmtId="0" fontId="16" fillId="41" borderId="51" xfId="0" applyFont="1" applyFill="1" applyBorder="1" applyAlignment="1">
      <alignment/>
    </xf>
    <xf numFmtId="0" fontId="16" fillId="37" borderId="42" xfId="0" applyFont="1" applyFill="1" applyBorder="1" applyAlignment="1">
      <alignment/>
    </xf>
    <xf numFmtId="0" fontId="41" fillId="38" borderId="70" xfId="0" applyFont="1" applyFill="1" applyBorder="1" applyAlignment="1">
      <alignment/>
    </xf>
    <xf numFmtId="0" fontId="41" fillId="40" borderId="70" xfId="0" applyFont="1" applyFill="1" applyBorder="1" applyAlignment="1">
      <alignment/>
    </xf>
    <xf numFmtId="0" fontId="41" fillId="45" borderId="64" xfId="0" applyFont="1" applyFill="1" applyBorder="1" applyAlignment="1">
      <alignment/>
    </xf>
    <xf numFmtId="0" fontId="15" fillId="44" borderId="41" xfId="0" applyFont="1" applyFill="1" applyBorder="1" applyAlignment="1">
      <alignment/>
    </xf>
    <xf numFmtId="0" fontId="41" fillId="38" borderId="64" xfId="0" applyFont="1" applyFill="1" applyBorder="1" applyAlignment="1">
      <alignment/>
    </xf>
    <xf numFmtId="0" fontId="43" fillId="36" borderId="64" xfId="0" applyFont="1" applyFill="1" applyBorder="1" applyAlignment="1">
      <alignment/>
    </xf>
    <xf numFmtId="0" fontId="41" fillId="38" borderId="72" xfId="0" applyFont="1" applyFill="1" applyBorder="1" applyAlignment="1">
      <alignment/>
    </xf>
    <xf numFmtId="0" fontId="41" fillId="40" borderId="72" xfId="0" applyFont="1" applyFill="1" applyBorder="1" applyAlignment="1">
      <alignment/>
    </xf>
    <xf numFmtId="0" fontId="41" fillId="38" borderId="65" xfId="0" applyFont="1" applyFill="1" applyBorder="1" applyAlignment="1">
      <alignment/>
    </xf>
    <xf numFmtId="0" fontId="43" fillId="36" borderId="65" xfId="0" applyFont="1" applyFill="1" applyBorder="1" applyAlignment="1">
      <alignment/>
    </xf>
    <xf numFmtId="0" fontId="41" fillId="38" borderId="64" xfId="0" applyFont="1" applyFill="1" applyBorder="1" applyAlignment="1">
      <alignment/>
    </xf>
    <xf numFmtId="0" fontId="41" fillId="38" borderId="71" xfId="0" applyFont="1" applyFill="1" applyBorder="1" applyAlignment="1">
      <alignment/>
    </xf>
    <xf numFmtId="0" fontId="41" fillId="40" borderId="71" xfId="0" applyFont="1" applyFill="1" applyBorder="1" applyAlignment="1">
      <alignment/>
    </xf>
    <xf numFmtId="0" fontId="15" fillId="44" borderId="40" xfId="0" applyFont="1" applyFill="1" applyBorder="1" applyAlignment="1">
      <alignment/>
    </xf>
    <xf numFmtId="0" fontId="41" fillId="38" borderId="66" xfId="0" applyFont="1" applyFill="1" applyBorder="1" applyAlignment="1">
      <alignment/>
    </xf>
    <xf numFmtId="0" fontId="43" fillId="36" borderId="66" xfId="0" applyFont="1" applyFill="1" applyBorder="1" applyAlignment="1">
      <alignment/>
    </xf>
    <xf numFmtId="0" fontId="41" fillId="38" borderId="37" xfId="0" applyFont="1" applyFill="1" applyBorder="1" applyAlignment="1">
      <alignment horizontal="center"/>
    </xf>
    <xf numFmtId="0" fontId="41" fillId="40" borderId="37" xfId="0" applyFont="1" applyFill="1" applyBorder="1" applyAlignment="1">
      <alignment horizontal="center"/>
    </xf>
    <xf numFmtId="0" fontId="41" fillId="40" borderId="62" xfId="0" applyFont="1" applyFill="1" applyBorder="1" applyAlignment="1">
      <alignment horizontal="center"/>
    </xf>
    <xf numFmtId="0" fontId="41" fillId="41" borderId="52" xfId="0" applyFont="1" applyFill="1" applyBorder="1" applyAlignment="1">
      <alignment horizontal="center"/>
    </xf>
    <xf numFmtId="0" fontId="41" fillId="37" borderId="53" xfId="0" applyFont="1" applyFill="1" applyBorder="1" applyAlignment="1">
      <alignment/>
    </xf>
    <xf numFmtId="0" fontId="41" fillId="37" borderId="55" xfId="0" applyFont="1" applyFill="1" applyBorder="1" applyAlignment="1">
      <alignment/>
    </xf>
    <xf numFmtId="0" fontId="41" fillId="37" borderId="54" xfId="0" applyFont="1" applyFill="1" applyBorder="1" applyAlignment="1">
      <alignment/>
    </xf>
    <xf numFmtId="0" fontId="41" fillId="37" borderId="58" xfId="0" applyFont="1" applyFill="1" applyBorder="1" applyAlignment="1">
      <alignment horizontal="center"/>
    </xf>
    <xf numFmtId="0" fontId="40" fillId="38" borderId="53" xfId="0" applyFont="1" applyFill="1" applyBorder="1" applyAlignment="1">
      <alignment/>
    </xf>
    <xf numFmtId="0" fontId="40" fillId="38" borderId="55" xfId="0" applyFont="1" applyFill="1" applyBorder="1" applyAlignment="1">
      <alignment/>
    </xf>
    <xf numFmtId="0" fontId="40" fillId="38" borderId="54" xfId="0" applyFont="1" applyFill="1" applyBorder="1" applyAlignment="1">
      <alignment/>
    </xf>
    <xf numFmtId="0" fontId="40" fillId="38" borderId="58" xfId="0" applyFont="1" applyFill="1" applyBorder="1" applyAlignment="1">
      <alignment horizontal="center"/>
    </xf>
    <xf numFmtId="0" fontId="43" fillId="35" borderId="37" xfId="0" applyFont="1" applyFill="1" applyBorder="1" applyAlignment="1">
      <alignment horizontal="center"/>
    </xf>
    <xf numFmtId="0" fontId="43" fillId="35" borderId="62" xfId="0" applyFont="1" applyFill="1" applyBorder="1" applyAlignment="1">
      <alignment horizontal="center"/>
    </xf>
    <xf numFmtId="0" fontId="43" fillId="35" borderId="71" xfId="0" applyFont="1" applyFill="1" applyBorder="1" applyAlignment="1">
      <alignment/>
    </xf>
    <xf numFmtId="0" fontId="43" fillId="35" borderId="72" xfId="0" applyFont="1" applyFill="1" applyBorder="1" applyAlignment="1">
      <alignment/>
    </xf>
    <xf numFmtId="0" fontId="40" fillId="45" borderId="39" xfId="0" applyFont="1" applyFill="1" applyBorder="1" applyAlignment="1">
      <alignment/>
    </xf>
    <xf numFmtId="181" fontId="40" fillId="53" borderId="43" xfId="0" applyNumberFormat="1" applyFont="1" applyFill="1" applyBorder="1" applyAlignment="1" quotePrefix="1">
      <alignment horizontal="center" vertical="center"/>
    </xf>
    <xf numFmtId="0" fontId="9" fillId="53" borderId="13" xfId="0" applyNumberFormat="1" applyFont="1" applyFill="1" applyBorder="1" applyAlignment="1">
      <alignment horizontal="center"/>
    </xf>
    <xf numFmtId="0" fontId="9" fillId="53" borderId="14" xfId="0" applyNumberFormat="1" applyFont="1" applyFill="1" applyBorder="1" applyAlignment="1">
      <alignment horizontal="center"/>
    </xf>
    <xf numFmtId="0" fontId="5" fillId="53" borderId="15" xfId="0" applyNumberFormat="1" applyFont="1" applyFill="1" applyBorder="1" applyAlignment="1">
      <alignment horizontal="center"/>
    </xf>
    <xf numFmtId="181" fontId="7" fillId="33" borderId="21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16" fillId="43" borderId="13" xfId="0" applyFont="1" applyFill="1" applyBorder="1" applyAlignment="1">
      <alignment horizontal="center"/>
    </xf>
    <xf numFmtId="0" fontId="16" fillId="43" borderId="14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8" fillId="43" borderId="13" xfId="0" applyFont="1" applyFill="1" applyBorder="1" applyAlignment="1">
      <alignment horizontal="center"/>
    </xf>
    <xf numFmtId="0" fontId="8" fillId="43" borderId="14" xfId="0" applyFont="1" applyFill="1" applyBorder="1" applyAlignment="1">
      <alignment horizontal="center"/>
    </xf>
    <xf numFmtId="0" fontId="8" fillId="43" borderId="15" xfId="0" applyFont="1" applyFill="1" applyBorder="1" applyAlignment="1">
      <alignment horizontal="center"/>
    </xf>
    <xf numFmtId="0" fontId="20" fillId="43" borderId="13" xfId="0" applyFont="1" applyFill="1" applyBorder="1" applyAlignment="1">
      <alignment horizontal="center"/>
    </xf>
    <xf numFmtId="0" fontId="20" fillId="43" borderId="14" xfId="0" applyFont="1" applyFill="1" applyBorder="1" applyAlignment="1">
      <alignment horizontal="center"/>
    </xf>
    <xf numFmtId="0" fontId="20" fillId="43" borderId="15" xfId="0" applyFont="1" applyFill="1" applyBorder="1" applyAlignment="1">
      <alignment horizontal="center"/>
    </xf>
    <xf numFmtId="0" fontId="15" fillId="74" borderId="13" xfId="0" applyFont="1" applyFill="1" applyBorder="1" applyAlignment="1">
      <alignment horizontal="center"/>
    </xf>
    <xf numFmtId="0" fontId="15" fillId="74" borderId="14" xfId="0" applyFont="1" applyFill="1" applyBorder="1" applyAlignment="1">
      <alignment horizontal="center"/>
    </xf>
    <xf numFmtId="0" fontId="15" fillId="74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43" borderId="13" xfId="0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4" fillId="74" borderId="13" xfId="0" applyFont="1" applyFill="1" applyBorder="1" applyAlignment="1">
      <alignment horizontal="center"/>
    </xf>
    <xf numFmtId="0" fontId="14" fillId="74" borderId="15" xfId="0" applyFont="1" applyFill="1" applyBorder="1" applyAlignment="1">
      <alignment horizontal="center"/>
    </xf>
    <xf numFmtId="0" fontId="15" fillId="69" borderId="13" xfId="0" applyFont="1" applyFill="1" applyBorder="1" applyAlignment="1">
      <alignment horizontal="center"/>
    </xf>
    <xf numFmtId="0" fontId="15" fillId="69" borderId="15" xfId="0" applyFont="1" applyFill="1" applyBorder="1" applyAlignment="1">
      <alignment horizontal="center"/>
    </xf>
    <xf numFmtId="0" fontId="91" fillId="67" borderId="13" xfId="0" applyFont="1" applyFill="1" applyBorder="1" applyAlignment="1">
      <alignment horizontal="center"/>
    </xf>
    <xf numFmtId="0" fontId="91" fillId="67" borderId="15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/>
    </xf>
    <xf numFmtId="0" fontId="15" fillId="44" borderId="15" xfId="0" applyFont="1" applyFill="1" applyBorder="1" applyAlignment="1">
      <alignment horizontal="center"/>
    </xf>
    <xf numFmtId="0" fontId="90" fillId="63" borderId="13" xfId="0" applyFont="1" applyFill="1" applyBorder="1" applyAlignment="1">
      <alignment horizontal="center"/>
    </xf>
    <xf numFmtId="0" fontId="90" fillId="63" borderId="15" xfId="0" applyFont="1" applyFill="1" applyBorder="1" applyAlignment="1">
      <alignment horizontal="center"/>
    </xf>
    <xf numFmtId="0" fontId="40" fillId="53" borderId="13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15" fillId="74" borderId="10" xfId="0" applyFont="1" applyFill="1" applyBorder="1" applyAlignment="1">
      <alignment horizontal="center"/>
    </xf>
    <xf numFmtId="0" fontId="14" fillId="74" borderId="13" xfId="0" applyFont="1" applyFill="1" applyBorder="1" applyAlignment="1">
      <alignment horizontal="center"/>
    </xf>
    <xf numFmtId="0" fontId="14" fillId="74" borderId="15" xfId="0" applyFont="1" applyFill="1" applyBorder="1" applyAlignment="1">
      <alignment horizontal="center"/>
    </xf>
    <xf numFmtId="0" fontId="15" fillId="74" borderId="17" xfId="0" applyFont="1" applyFill="1" applyBorder="1" applyAlignment="1">
      <alignment horizontal="center"/>
    </xf>
    <xf numFmtId="0" fontId="12" fillId="43" borderId="13" xfId="0" applyFont="1" applyFill="1" applyBorder="1" applyAlignment="1">
      <alignment horizontal="center"/>
    </xf>
    <xf numFmtId="0" fontId="12" fillId="43" borderId="14" xfId="0" applyFont="1" applyFill="1" applyBorder="1" applyAlignment="1">
      <alignment horizontal="center"/>
    </xf>
    <xf numFmtId="0" fontId="12" fillId="43" borderId="15" xfId="0" applyFont="1" applyFill="1" applyBorder="1" applyAlignment="1">
      <alignment horizontal="center"/>
    </xf>
    <xf numFmtId="0" fontId="26" fillId="74" borderId="13" xfId="0" applyFont="1" applyFill="1" applyBorder="1" applyAlignment="1">
      <alignment horizontal="center"/>
    </xf>
    <xf numFmtId="0" fontId="26" fillId="74" borderId="15" xfId="0" applyFont="1" applyFill="1" applyBorder="1" applyAlignment="1">
      <alignment horizontal="center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0" fontId="16" fillId="46" borderId="13" xfId="0" applyFont="1" applyFill="1" applyBorder="1" applyAlignment="1">
      <alignment horizontal="center"/>
    </xf>
    <xf numFmtId="0" fontId="16" fillId="46" borderId="15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8" fillId="43" borderId="13" xfId="0" applyFont="1" applyFill="1" applyBorder="1" applyAlignment="1">
      <alignment horizontal="center"/>
    </xf>
    <xf numFmtId="0" fontId="38" fillId="43" borderId="14" xfId="0" applyFont="1" applyFill="1" applyBorder="1" applyAlignment="1">
      <alignment horizontal="center"/>
    </xf>
    <xf numFmtId="0" fontId="38" fillId="43" borderId="15" xfId="0" applyFont="1" applyFill="1" applyBorder="1" applyAlignment="1">
      <alignment horizontal="center"/>
    </xf>
    <xf numFmtId="0" fontId="16" fillId="43" borderId="35" xfId="0" applyFont="1" applyFill="1" applyBorder="1" applyAlignment="1">
      <alignment horizontal="center"/>
    </xf>
    <xf numFmtId="0" fontId="16" fillId="43" borderId="17" xfId="0" applyFont="1" applyFill="1" applyBorder="1" applyAlignment="1">
      <alignment horizontal="center"/>
    </xf>
    <xf numFmtId="0" fontId="16" fillId="43" borderId="12" xfId="0" applyFont="1" applyFill="1" applyBorder="1" applyAlignment="1">
      <alignment horizontal="center"/>
    </xf>
    <xf numFmtId="0" fontId="96" fillId="47" borderId="13" xfId="0" applyFont="1" applyFill="1" applyBorder="1" applyAlignment="1">
      <alignment horizontal="center"/>
    </xf>
    <xf numFmtId="0" fontId="96" fillId="47" borderId="15" xfId="0" applyFont="1" applyFill="1" applyBorder="1" applyAlignment="1">
      <alignment horizontal="center"/>
    </xf>
    <xf numFmtId="0" fontId="90" fillId="46" borderId="13" xfId="0" applyFont="1" applyFill="1" applyBorder="1" applyAlignment="1">
      <alignment horizontal="center"/>
    </xf>
    <xf numFmtId="0" fontId="90" fillId="46" borderId="15" xfId="0" applyFont="1" applyFill="1" applyBorder="1" applyAlignment="1">
      <alignment horizontal="center"/>
    </xf>
    <xf numFmtId="0" fontId="91" fillId="69" borderId="13" xfId="0" applyFont="1" applyFill="1" applyBorder="1" applyAlignment="1">
      <alignment horizontal="center"/>
    </xf>
    <xf numFmtId="0" fontId="91" fillId="69" borderId="15" xfId="0" applyFont="1" applyFill="1" applyBorder="1" applyAlignment="1">
      <alignment horizontal="center"/>
    </xf>
    <xf numFmtId="0" fontId="90" fillId="45" borderId="13" xfId="0" applyFont="1" applyFill="1" applyBorder="1" applyAlignment="1">
      <alignment horizontal="center"/>
    </xf>
    <xf numFmtId="0" fontId="90" fillId="45" borderId="15" xfId="0" applyFont="1" applyFill="1" applyBorder="1" applyAlignment="1">
      <alignment horizontal="center"/>
    </xf>
    <xf numFmtId="0" fontId="16" fillId="56" borderId="13" xfId="0" applyFont="1" applyFill="1" applyBorder="1" applyAlignment="1">
      <alignment horizontal="center"/>
    </xf>
    <xf numFmtId="0" fontId="16" fillId="56" borderId="15" xfId="0" applyFont="1" applyFill="1" applyBorder="1" applyAlignment="1">
      <alignment horizontal="center"/>
    </xf>
    <xf numFmtId="0" fontId="91" fillId="44" borderId="13" xfId="0" applyFont="1" applyFill="1" applyBorder="1" applyAlignment="1">
      <alignment horizontal="center"/>
    </xf>
    <xf numFmtId="0" fontId="91" fillId="44" borderId="15" xfId="0" applyFont="1" applyFill="1" applyBorder="1" applyAlignment="1">
      <alignment horizontal="center"/>
    </xf>
    <xf numFmtId="0" fontId="15" fillId="67" borderId="13" xfId="0" applyFont="1" applyFill="1" applyBorder="1" applyAlignment="1">
      <alignment horizontal="center"/>
    </xf>
    <xf numFmtId="0" fontId="15" fillId="67" borderId="15" xfId="0" applyFont="1" applyFill="1" applyBorder="1" applyAlignment="1">
      <alignment horizontal="center"/>
    </xf>
    <xf numFmtId="0" fontId="87" fillId="46" borderId="13" xfId="0" applyFont="1" applyFill="1" applyBorder="1" applyAlignment="1">
      <alignment horizontal="center"/>
    </xf>
    <xf numFmtId="0" fontId="87" fillId="46" borderId="15" xfId="0" applyFont="1" applyFill="1" applyBorder="1" applyAlignment="1">
      <alignment horizontal="center"/>
    </xf>
    <xf numFmtId="0" fontId="7" fillId="63" borderId="13" xfId="0" applyFont="1" applyFill="1" applyBorder="1" applyAlignment="1">
      <alignment horizontal="center"/>
    </xf>
    <xf numFmtId="0" fontId="7" fillId="63" borderId="15" xfId="0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/>
    </xf>
    <xf numFmtId="0" fontId="40" fillId="40" borderId="14" xfId="0" applyFont="1" applyFill="1" applyBorder="1" applyAlignment="1">
      <alignment horizontal="center"/>
    </xf>
    <xf numFmtId="0" fontId="40" fillId="40" borderId="15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7" borderId="1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0" fontId="15" fillId="42" borderId="15" xfId="0" applyFont="1" applyFill="1" applyBorder="1" applyAlignment="1">
      <alignment horizontal="center"/>
    </xf>
    <xf numFmtId="0" fontId="16" fillId="50" borderId="14" xfId="0" applyFont="1" applyFill="1" applyBorder="1" applyAlignment="1">
      <alignment horizontal="center"/>
    </xf>
    <xf numFmtId="0" fontId="15" fillId="44" borderId="18" xfId="0" applyFont="1" applyFill="1" applyBorder="1" applyAlignment="1">
      <alignment horizontal="center"/>
    </xf>
    <xf numFmtId="0" fontId="15" fillId="44" borderId="10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  <xf numFmtId="0" fontId="16" fillId="41" borderId="18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40" fillId="39" borderId="13" xfId="0" applyFont="1" applyFill="1" applyBorder="1" applyAlignment="1">
      <alignment horizontal="center"/>
    </xf>
    <xf numFmtId="0" fontId="40" fillId="39" borderId="14" xfId="0" applyFont="1" applyFill="1" applyBorder="1" applyAlignment="1">
      <alignment horizontal="center"/>
    </xf>
    <xf numFmtId="0" fontId="40" fillId="39" borderId="15" xfId="0" applyFont="1" applyFill="1" applyBorder="1" applyAlignment="1">
      <alignment horizontal="center"/>
    </xf>
    <xf numFmtId="0" fontId="8" fillId="43" borderId="12" xfId="0" applyFont="1" applyFill="1" applyBorder="1" applyAlignment="1">
      <alignment horizontal="center"/>
    </xf>
    <xf numFmtId="0" fontId="16" fillId="45" borderId="13" xfId="0" applyFont="1" applyFill="1" applyBorder="1" applyAlignment="1">
      <alignment horizontal="center"/>
    </xf>
    <xf numFmtId="0" fontId="16" fillId="45" borderId="14" xfId="0" applyFont="1" applyFill="1" applyBorder="1" applyAlignment="1">
      <alignment horizontal="center"/>
    </xf>
    <xf numFmtId="0" fontId="16" fillId="45" borderId="15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5" fillId="44" borderId="14" xfId="0" applyFont="1" applyFill="1" applyBorder="1" applyAlignment="1">
      <alignment horizontal="center"/>
    </xf>
    <xf numFmtId="0" fontId="15" fillId="44" borderId="15" xfId="0" applyFont="1" applyFill="1" applyBorder="1" applyAlignment="1">
      <alignment horizontal="center"/>
    </xf>
    <xf numFmtId="0" fontId="40" fillId="40" borderId="13" xfId="0" applyFont="1" applyFill="1" applyBorder="1" applyAlignment="1">
      <alignment horizontal="center"/>
    </xf>
    <xf numFmtId="0" fontId="40" fillId="39" borderId="13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67" borderId="13" xfId="0" applyFont="1" applyFill="1" applyBorder="1" applyAlignment="1">
      <alignment horizontal="center"/>
    </xf>
    <xf numFmtId="0" fontId="15" fillId="67" borderId="14" xfId="0" applyFont="1" applyFill="1" applyBorder="1" applyAlignment="1">
      <alignment horizontal="center"/>
    </xf>
    <xf numFmtId="0" fontId="40" fillId="63" borderId="13" xfId="0" applyFont="1" applyFill="1" applyBorder="1" applyAlignment="1">
      <alignment horizontal="center"/>
    </xf>
    <xf numFmtId="0" fontId="40" fillId="63" borderId="14" xfId="0" applyFont="1" applyFill="1" applyBorder="1" applyAlignment="1">
      <alignment horizontal="center"/>
    </xf>
    <xf numFmtId="0" fontId="40" fillId="63" borderId="15" xfId="0" applyFont="1" applyFill="1" applyBorder="1" applyAlignment="1">
      <alignment horizontal="center"/>
    </xf>
    <xf numFmtId="0" fontId="16" fillId="46" borderId="14" xfId="0" applyFont="1" applyFill="1" applyBorder="1" applyAlignment="1">
      <alignment horizontal="center"/>
    </xf>
    <xf numFmtId="0" fontId="97" fillId="46" borderId="13" xfId="0" applyNumberFormat="1" applyFont="1" applyFill="1" applyBorder="1" applyAlignment="1">
      <alignment horizontal="center"/>
    </xf>
    <xf numFmtId="0" fontId="97" fillId="46" borderId="14" xfId="0" applyNumberFormat="1" applyFont="1" applyFill="1" applyBorder="1" applyAlignment="1">
      <alignment horizontal="center"/>
    </xf>
    <xf numFmtId="0" fontId="98" fillId="69" borderId="13" xfId="0" applyNumberFormat="1" applyFont="1" applyFill="1" applyBorder="1" applyAlignment="1">
      <alignment horizontal="center"/>
    </xf>
    <xf numFmtId="0" fontId="98" fillId="69" borderId="14" xfId="0" applyNumberFormat="1" applyFont="1" applyFill="1" applyBorder="1" applyAlignment="1">
      <alignment horizontal="center"/>
    </xf>
    <xf numFmtId="0" fontId="98" fillId="69" borderId="15" xfId="0" applyNumberFormat="1" applyFont="1" applyFill="1" applyBorder="1" applyAlignment="1">
      <alignment horizontal="center"/>
    </xf>
    <xf numFmtId="0" fontId="91" fillId="69" borderId="18" xfId="0" applyFont="1" applyFill="1" applyBorder="1" applyAlignment="1">
      <alignment horizontal="center"/>
    </xf>
    <xf numFmtId="0" fontId="91" fillId="69" borderId="10" xfId="0" applyFont="1" applyFill="1" applyBorder="1" applyAlignment="1">
      <alignment horizontal="center"/>
    </xf>
    <xf numFmtId="0" fontId="13" fillId="43" borderId="11" xfId="0" applyFont="1" applyFill="1" applyBorder="1" applyAlignment="1">
      <alignment horizontal="center"/>
    </xf>
    <xf numFmtId="0" fontId="13" fillId="43" borderId="18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8" fillId="43" borderId="11" xfId="0" applyFont="1" applyFill="1" applyBorder="1" applyAlignment="1">
      <alignment horizontal="center"/>
    </xf>
    <xf numFmtId="0" fontId="8" fillId="43" borderId="18" xfId="0" applyFont="1" applyFill="1" applyBorder="1" applyAlignment="1">
      <alignment horizontal="center"/>
    </xf>
    <xf numFmtId="0" fontId="40" fillId="46" borderId="13" xfId="0" applyFont="1" applyFill="1" applyBorder="1" applyAlignment="1">
      <alignment horizontal="center"/>
    </xf>
    <xf numFmtId="0" fontId="40" fillId="46" borderId="14" xfId="0" applyFont="1" applyFill="1" applyBorder="1" applyAlignment="1">
      <alignment horizontal="center"/>
    </xf>
    <xf numFmtId="0" fontId="40" fillId="46" borderId="15" xfId="0" applyFont="1" applyFill="1" applyBorder="1" applyAlignment="1">
      <alignment horizontal="center"/>
    </xf>
    <xf numFmtId="0" fontId="8" fillId="43" borderId="35" xfId="0" applyFont="1" applyFill="1" applyBorder="1" applyAlignment="1">
      <alignment horizontal="center"/>
    </xf>
    <xf numFmtId="0" fontId="8" fillId="43" borderId="17" xfId="0" applyFont="1" applyFill="1" applyBorder="1" applyAlignment="1">
      <alignment horizontal="center"/>
    </xf>
    <xf numFmtId="0" fontId="22" fillId="43" borderId="13" xfId="0" applyFont="1" applyFill="1" applyBorder="1" applyAlignment="1">
      <alignment horizontal="center"/>
    </xf>
    <xf numFmtId="0" fontId="22" fillId="43" borderId="14" xfId="0" applyFont="1" applyFill="1" applyBorder="1" applyAlignment="1">
      <alignment horizontal="center"/>
    </xf>
    <xf numFmtId="0" fontId="22" fillId="43" borderId="12" xfId="0" applyFont="1" applyFill="1" applyBorder="1" applyAlignment="1">
      <alignment horizontal="center"/>
    </xf>
    <xf numFmtId="0" fontId="22" fillId="43" borderId="15" xfId="0" applyFont="1" applyFill="1" applyBorder="1" applyAlignment="1">
      <alignment horizontal="center"/>
    </xf>
    <xf numFmtId="0" fontId="40" fillId="53" borderId="18" xfId="0" applyFont="1" applyFill="1" applyBorder="1" applyAlignment="1">
      <alignment horizontal="center"/>
    </xf>
    <xf numFmtId="0" fontId="40" fillId="53" borderId="18" xfId="0" applyFont="1" applyFill="1" applyBorder="1" applyAlignment="1">
      <alignment horizontal="center"/>
    </xf>
    <xf numFmtId="0" fontId="40" fillId="53" borderId="10" xfId="0" applyFont="1" applyFill="1" applyBorder="1" applyAlignment="1">
      <alignment horizontal="center"/>
    </xf>
    <xf numFmtId="0" fontId="91" fillId="44" borderId="14" xfId="0" applyFont="1" applyFill="1" applyBorder="1" applyAlignment="1">
      <alignment horizontal="center"/>
    </xf>
    <xf numFmtId="0" fontId="40" fillId="45" borderId="18" xfId="0" applyFont="1" applyFill="1" applyBorder="1" applyAlignment="1">
      <alignment horizontal="center"/>
    </xf>
    <xf numFmtId="0" fontId="40" fillId="45" borderId="18" xfId="0" applyFont="1" applyFill="1" applyBorder="1" applyAlignment="1">
      <alignment horizontal="center"/>
    </xf>
    <xf numFmtId="0" fontId="40" fillId="45" borderId="10" xfId="0" applyFont="1" applyFill="1" applyBorder="1" applyAlignment="1">
      <alignment horizontal="center"/>
    </xf>
    <xf numFmtId="0" fontId="22" fillId="43" borderId="35" xfId="0" applyFont="1" applyFill="1" applyBorder="1" applyAlignment="1">
      <alignment horizontal="center"/>
    </xf>
    <xf numFmtId="0" fontId="22" fillId="43" borderId="17" xfId="0" applyFont="1" applyFill="1" applyBorder="1" applyAlignment="1">
      <alignment horizontal="center"/>
    </xf>
    <xf numFmtId="0" fontId="40" fillId="53" borderId="14" xfId="0" applyFont="1" applyFill="1" applyBorder="1" applyAlignment="1">
      <alignment horizontal="center"/>
    </xf>
    <xf numFmtId="0" fontId="40" fillId="63" borderId="18" xfId="0" applyFont="1" applyFill="1" applyBorder="1" applyAlignment="1">
      <alignment horizontal="center"/>
    </xf>
    <xf numFmtId="0" fontId="40" fillId="63" borderId="18" xfId="0" applyFont="1" applyFill="1" applyBorder="1" applyAlignment="1">
      <alignment horizontal="center"/>
    </xf>
    <xf numFmtId="0" fontId="40" fillId="63" borderId="10" xfId="0" applyFont="1" applyFill="1" applyBorder="1" applyAlignment="1">
      <alignment horizontal="center"/>
    </xf>
    <xf numFmtId="0" fontId="40" fillId="46" borderId="18" xfId="0" applyFont="1" applyFill="1" applyBorder="1" applyAlignment="1">
      <alignment horizontal="center"/>
    </xf>
    <xf numFmtId="0" fontId="40" fillId="46" borderId="18" xfId="0" applyFont="1" applyFill="1" applyBorder="1" applyAlignment="1">
      <alignment horizontal="center"/>
    </xf>
    <xf numFmtId="0" fontId="40" fillId="46" borderId="10" xfId="0" applyFont="1" applyFill="1" applyBorder="1" applyAlignment="1">
      <alignment horizontal="center"/>
    </xf>
    <xf numFmtId="0" fontId="17" fillId="43" borderId="11" xfId="0" applyFont="1" applyFill="1" applyBorder="1" applyAlignment="1">
      <alignment horizontal="center"/>
    </xf>
    <xf numFmtId="0" fontId="17" fillId="43" borderId="18" xfId="0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91" fillId="69" borderId="14" xfId="0" applyFont="1" applyFill="1" applyBorder="1" applyAlignment="1">
      <alignment horizontal="center"/>
    </xf>
    <xf numFmtId="0" fontId="40" fillId="45" borderId="13" xfId="0" applyFont="1" applyFill="1" applyBorder="1" applyAlignment="1">
      <alignment horizontal="center"/>
    </xf>
    <xf numFmtId="0" fontId="40" fillId="45" borderId="14" xfId="0" applyFont="1" applyFill="1" applyBorder="1" applyAlignment="1">
      <alignment horizontal="center"/>
    </xf>
    <xf numFmtId="0" fontId="40" fillId="45" borderId="15" xfId="0" applyFont="1" applyFill="1" applyBorder="1" applyAlignment="1">
      <alignment horizontal="center"/>
    </xf>
    <xf numFmtId="0" fontId="91" fillId="44" borderId="18" xfId="0" applyFont="1" applyFill="1" applyBorder="1" applyAlignment="1">
      <alignment horizontal="center"/>
    </xf>
    <xf numFmtId="0" fontId="91" fillId="44" borderId="10" xfId="0" applyFont="1" applyFill="1" applyBorder="1" applyAlignment="1">
      <alignment horizontal="center"/>
    </xf>
    <xf numFmtId="0" fontId="99" fillId="63" borderId="13" xfId="0" applyFont="1" applyFill="1" applyBorder="1" applyAlignment="1">
      <alignment horizontal="center"/>
    </xf>
    <xf numFmtId="0" fontId="99" fillId="63" borderId="14" xfId="0" applyFont="1" applyFill="1" applyBorder="1" applyAlignment="1">
      <alignment horizontal="center"/>
    </xf>
    <xf numFmtId="0" fontId="99" fillId="63" borderId="15" xfId="0" applyFont="1" applyFill="1" applyBorder="1" applyAlignment="1">
      <alignment horizontal="center"/>
    </xf>
    <xf numFmtId="0" fontId="30" fillId="53" borderId="11" xfId="0" applyFont="1" applyFill="1" applyBorder="1" applyAlignment="1">
      <alignment horizontal="center"/>
    </xf>
    <xf numFmtId="0" fontId="30" fillId="53" borderId="18" xfId="0" applyFont="1" applyFill="1" applyBorder="1" applyAlignment="1">
      <alignment horizontal="center"/>
    </xf>
    <xf numFmtId="0" fontId="30" fillId="53" borderId="10" xfId="0" applyFont="1" applyFill="1" applyBorder="1" applyAlignment="1">
      <alignment horizontal="center"/>
    </xf>
    <xf numFmtId="0" fontId="20" fillId="46" borderId="13" xfId="0" applyFont="1" applyFill="1" applyBorder="1" applyAlignment="1">
      <alignment horizontal="center"/>
    </xf>
    <xf numFmtId="0" fontId="20" fillId="46" borderId="14" xfId="0" applyFont="1" applyFill="1" applyBorder="1" applyAlignment="1">
      <alignment horizontal="center"/>
    </xf>
    <xf numFmtId="0" fontId="20" fillId="46" borderId="15" xfId="0" applyFont="1" applyFill="1" applyBorder="1" applyAlignment="1">
      <alignment horizontal="center"/>
    </xf>
    <xf numFmtId="0" fontId="22" fillId="50" borderId="13" xfId="0" applyFont="1" applyFill="1" applyBorder="1" applyAlignment="1">
      <alignment horizontal="center"/>
    </xf>
    <xf numFmtId="0" fontId="22" fillId="50" borderId="14" xfId="0" applyFont="1" applyFill="1" applyBorder="1" applyAlignment="1">
      <alignment horizontal="center"/>
    </xf>
    <xf numFmtId="0" fontId="22" fillId="50" borderId="15" xfId="0" applyFont="1" applyFill="1" applyBorder="1" applyAlignment="1">
      <alignment horizontal="center"/>
    </xf>
    <xf numFmtId="0" fontId="26" fillId="69" borderId="13" xfId="0" applyFont="1" applyFill="1" applyBorder="1" applyAlignment="1">
      <alignment horizontal="center"/>
    </xf>
    <xf numFmtId="0" fontId="26" fillId="69" borderId="14" xfId="0" applyFont="1" applyFill="1" applyBorder="1" applyAlignment="1">
      <alignment horizontal="center"/>
    </xf>
    <xf numFmtId="0" fontId="26" fillId="69" borderId="15" xfId="0" applyFont="1" applyFill="1" applyBorder="1" applyAlignment="1">
      <alignment horizontal="center"/>
    </xf>
    <xf numFmtId="0" fontId="100" fillId="67" borderId="13" xfId="0" applyFont="1" applyFill="1" applyBorder="1" applyAlignment="1">
      <alignment horizontal="center"/>
    </xf>
    <xf numFmtId="0" fontId="100" fillId="67" borderId="14" xfId="0" applyFont="1" applyFill="1" applyBorder="1" applyAlignment="1">
      <alignment horizontal="center"/>
    </xf>
    <xf numFmtId="0" fontId="100" fillId="67" borderId="15" xfId="0" applyFont="1" applyFill="1" applyBorder="1" applyAlignment="1">
      <alignment horizontal="center"/>
    </xf>
    <xf numFmtId="0" fontId="99" fillId="45" borderId="13" xfId="0" applyFont="1" applyFill="1" applyBorder="1" applyAlignment="1">
      <alignment horizontal="center"/>
    </xf>
    <xf numFmtId="0" fontId="99" fillId="45" borderId="14" xfId="0" applyFont="1" applyFill="1" applyBorder="1" applyAlignment="1">
      <alignment horizontal="center"/>
    </xf>
    <xf numFmtId="0" fontId="99" fillId="45" borderId="15" xfId="0" applyFont="1" applyFill="1" applyBorder="1" applyAlignment="1">
      <alignment horizontal="center"/>
    </xf>
    <xf numFmtId="0" fontId="14" fillId="44" borderId="13" xfId="0" applyFont="1" applyFill="1" applyBorder="1" applyAlignment="1">
      <alignment horizontal="center"/>
    </xf>
    <xf numFmtId="0" fontId="14" fillId="44" borderId="14" xfId="0" applyFont="1" applyFill="1" applyBorder="1" applyAlignment="1">
      <alignment horizontal="center"/>
    </xf>
    <xf numFmtId="0" fontId="14" fillId="44" borderId="15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/>
    </xf>
    <xf numFmtId="0" fontId="22" fillId="43" borderId="18" xfId="0" applyFont="1" applyFill="1" applyBorder="1" applyAlignment="1">
      <alignment horizontal="center"/>
    </xf>
    <xf numFmtId="0" fontId="22" fillId="43" borderId="10" xfId="0" applyFont="1" applyFill="1" applyBorder="1" applyAlignment="1">
      <alignment horizontal="center"/>
    </xf>
    <xf numFmtId="0" fontId="101" fillId="47" borderId="13" xfId="0" applyFont="1" applyFill="1" applyBorder="1" applyAlignment="1">
      <alignment horizontal="center"/>
    </xf>
    <xf numFmtId="0" fontId="101" fillId="47" borderId="14" xfId="0" applyFont="1" applyFill="1" applyBorder="1" applyAlignment="1">
      <alignment horizontal="center"/>
    </xf>
    <xf numFmtId="0" fontId="101" fillId="47" borderId="15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5" fillId="47" borderId="13" xfId="0" applyFont="1" applyFill="1" applyBorder="1" applyAlignment="1">
      <alignment horizontal="center"/>
    </xf>
    <xf numFmtId="0" fontId="15" fillId="47" borderId="14" xfId="0" applyFont="1" applyFill="1" applyBorder="1" applyAlignment="1">
      <alignment horizontal="center"/>
    </xf>
    <xf numFmtId="0" fontId="15" fillId="47" borderId="15" xfId="0" applyFont="1" applyFill="1" applyBorder="1" applyAlignment="1">
      <alignment horizontal="center"/>
    </xf>
    <xf numFmtId="0" fontId="102" fillId="56" borderId="13" xfId="0" applyFont="1" applyFill="1" applyBorder="1" applyAlignment="1">
      <alignment horizontal="center"/>
    </xf>
    <xf numFmtId="0" fontId="102" fillId="56" borderId="14" xfId="0" applyFont="1" applyFill="1" applyBorder="1" applyAlignment="1">
      <alignment horizontal="center"/>
    </xf>
    <xf numFmtId="0" fontId="103" fillId="45" borderId="13" xfId="0" applyNumberFormat="1" applyFont="1" applyFill="1" applyBorder="1" applyAlignment="1">
      <alignment horizontal="center"/>
    </xf>
    <xf numFmtId="0" fontId="103" fillId="45" borderId="14" xfId="0" applyNumberFormat="1" applyFont="1" applyFill="1" applyBorder="1" applyAlignment="1">
      <alignment horizontal="center"/>
    </xf>
    <xf numFmtId="0" fontId="31" fillId="69" borderId="13" xfId="0" applyNumberFormat="1" applyFont="1" applyFill="1" applyBorder="1" applyAlignment="1">
      <alignment horizontal="center"/>
    </xf>
    <xf numFmtId="0" fontId="31" fillId="69" borderId="14" xfId="0" applyNumberFormat="1" applyFont="1" applyFill="1" applyBorder="1" applyAlignment="1">
      <alignment horizontal="center"/>
    </xf>
    <xf numFmtId="0" fontId="31" fillId="69" borderId="15" xfId="0" applyNumberFormat="1" applyFont="1" applyFill="1" applyBorder="1" applyAlignment="1">
      <alignment horizontal="center"/>
    </xf>
    <xf numFmtId="0" fontId="40" fillId="56" borderId="13" xfId="0" applyFont="1" applyFill="1" applyBorder="1" applyAlignment="1">
      <alignment horizontal="center"/>
    </xf>
    <xf numFmtId="0" fontId="40" fillId="56" borderId="14" xfId="0" applyFont="1" applyFill="1" applyBorder="1" applyAlignment="1">
      <alignment horizontal="center"/>
    </xf>
    <xf numFmtId="0" fontId="40" fillId="56" borderId="15" xfId="0" applyFont="1" applyFill="1" applyBorder="1" applyAlignment="1">
      <alignment horizontal="center"/>
    </xf>
    <xf numFmtId="0" fontId="45" fillId="67" borderId="13" xfId="0" applyNumberFormat="1" applyFont="1" applyFill="1" applyBorder="1" applyAlignment="1">
      <alignment horizontal="center"/>
    </xf>
    <xf numFmtId="0" fontId="45" fillId="67" borderId="14" xfId="0" applyNumberFormat="1" applyFont="1" applyFill="1" applyBorder="1" applyAlignment="1">
      <alignment horizontal="center"/>
    </xf>
    <xf numFmtId="0" fontId="104" fillId="44" borderId="13" xfId="0" applyNumberFormat="1" applyFont="1" applyFill="1" applyBorder="1" applyAlignment="1">
      <alignment horizontal="center"/>
    </xf>
    <xf numFmtId="0" fontId="104" fillId="44" borderId="14" xfId="0" applyNumberFormat="1" applyFont="1" applyFill="1" applyBorder="1" applyAlignment="1">
      <alignment horizontal="center"/>
    </xf>
    <xf numFmtId="0" fontId="104" fillId="44" borderId="15" xfId="0" applyNumberFormat="1" applyFont="1" applyFill="1" applyBorder="1" applyAlignment="1">
      <alignment horizontal="center"/>
    </xf>
    <xf numFmtId="0" fontId="40" fillId="56" borderId="18" xfId="0" applyFont="1" applyFill="1" applyBorder="1" applyAlignment="1">
      <alignment horizontal="center"/>
    </xf>
    <xf numFmtId="0" fontId="40" fillId="56" borderId="18" xfId="0" applyFont="1" applyFill="1" applyBorder="1" applyAlignment="1">
      <alignment horizontal="center"/>
    </xf>
    <xf numFmtId="0" fontId="40" fillId="56" borderId="10" xfId="0" applyFont="1" applyFill="1" applyBorder="1" applyAlignment="1">
      <alignment horizontal="center"/>
    </xf>
    <xf numFmtId="0" fontId="39" fillId="50" borderId="13" xfId="0" applyNumberFormat="1" applyFont="1" applyFill="1" applyBorder="1" applyAlignment="1">
      <alignment horizontal="center"/>
    </xf>
    <xf numFmtId="0" fontId="39" fillId="50" borderId="14" xfId="0" applyNumberFormat="1" applyFont="1" applyFill="1" applyBorder="1" applyAlignment="1">
      <alignment horizontal="center"/>
    </xf>
    <xf numFmtId="0" fontId="46" fillId="53" borderId="13" xfId="0" applyNumberFormat="1" applyFont="1" applyFill="1" applyBorder="1" applyAlignment="1">
      <alignment horizontal="center"/>
    </xf>
    <xf numFmtId="0" fontId="46" fillId="53" borderId="14" xfId="0" applyNumberFormat="1" applyFont="1" applyFill="1" applyBorder="1" applyAlignment="1">
      <alignment horizontal="center"/>
    </xf>
    <xf numFmtId="0" fontId="46" fillId="53" borderId="15" xfId="0" applyNumberFormat="1" applyFont="1" applyFill="1" applyBorder="1" applyAlignment="1">
      <alignment horizontal="center"/>
    </xf>
    <xf numFmtId="0" fontId="27" fillId="43" borderId="19" xfId="0" applyFont="1" applyFill="1" applyBorder="1" applyAlignment="1">
      <alignment horizontal="center"/>
    </xf>
    <xf numFmtId="0" fontId="27" fillId="43" borderId="0" xfId="0" applyFont="1" applyFill="1" applyBorder="1" applyAlignment="1">
      <alignment horizontal="center"/>
    </xf>
    <xf numFmtId="0" fontId="27" fillId="43" borderId="17" xfId="0" applyFont="1" applyFill="1" applyBorder="1" applyAlignment="1">
      <alignment horizontal="center"/>
    </xf>
    <xf numFmtId="0" fontId="47" fillId="63" borderId="13" xfId="0" applyNumberFormat="1" applyFont="1" applyFill="1" applyBorder="1" applyAlignment="1">
      <alignment horizontal="center"/>
    </xf>
    <xf numFmtId="0" fontId="47" fillId="63" borderId="14" xfId="0" applyNumberFormat="1" applyFont="1" applyFill="1" applyBorder="1" applyAlignment="1">
      <alignment horizontal="center"/>
    </xf>
    <xf numFmtId="0" fontId="47" fillId="63" borderId="15" xfId="0" applyNumberFormat="1" applyFont="1" applyFill="1" applyBorder="1" applyAlignment="1">
      <alignment horizontal="center"/>
    </xf>
    <xf numFmtId="0" fontId="27" fillId="43" borderId="11" xfId="0" applyFont="1" applyFill="1" applyBorder="1" applyAlignment="1">
      <alignment horizontal="center"/>
    </xf>
    <xf numFmtId="0" fontId="27" fillId="43" borderId="18" xfId="0" applyFont="1" applyFill="1" applyBorder="1" applyAlignment="1">
      <alignment horizontal="center"/>
    </xf>
    <xf numFmtId="0" fontId="27" fillId="43" borderId="14" xfId="0" applyFont="1" applyFill="1" applyBorder="1" applyAlignment="1">
      <alignment horizontal="center"/>
    </xf>
    <xf numFmtId="0" fontId="12" fillId="43" borderId="12" xfId="0" applyFont="1" applyFill="1" applyBorder="1" applyAlignment="1">
      <alignment horizontal="center"/>
    </xf>
    <xf numFmtId="0" fontId="91" fillId="67" borderId="18" xfId="0" applyFont="1" applyFill="1" applyBorder="1" applyAlignment="1">
      <alignment horizontal="center"/>
    </xf>
    <xf numFmtId="0" fontId="91" fillId="67" borderId="10" xfId="0" applyFont="1" applyFill="1" applyBorder="1" applyAlignment="1">
      <alignment horizontal="center"/>
    </xf>
    <xf numFmtId="0" fontId="40" fillId="50" borderId="18" xfId="0" applyFont="1" applyFill="1" applyBorder="1" applyAlignment="1">
      <alignment horizontal="center"/>
    </xf>
    <xf numFmtId="0" fontId="40" fillId="50" borderId="18" xfId="0" applyFont="1" applyFill="1" applyBorder="1" applyAlignment="1">
      <alignment horizontal="center"/>
    </xf>
    <xf numFmtId="0" fontId="40" fillId="50" borderId="10" xfId="0" applyFont="1" applyFill="1" applyBorder="1" applyAlignment="1">
      <alignment horizontal="center"/>
    </xf>
    <xf numFmtId="0" fontId="105" fillId="46" borderId="13" xfId="0" applyNumberFormat="1" applyFont="1" applyFill="1" applyBorder="1" applyAlignment="1">
      <alignment horizontal="center"/>
    </xf>
    <xf numFmtId="0" fontId="105" fillId="46" borderId="14" xfId="0" applyNumberFormat="1" applyFont="1" applyFill="1" applyBorder="1" applyAlignment="1">
      <alignment horizontal="center"/>
    </xf>
    <xf numFmtId="0" fontId="12" fillId="43" borderId="11" xfId="0" applyFont="1" applyFill="1" applyBorder="1" applyAlignment="1">
      <alignment horizontal="center"/>
    </xf>
    <xf numFmtId="0" fontId="12" fillId="43" borderId="18" xfId="0" applyFont="1" applyFill="1" applyBorder="1" applyAlignment="1">
      <alignment horizontal="center"/>
    </xf>
    <xf numFmtId="0" fontId="40" fillId="53" borderId="13" xfId="0" applyNumberFormat="1" applyFont="1" applyFill="1" applyBorder="1" applyAlignment="1">
      <alignment horizontal="center"/>
    </xf>
    <xf numFmtId="0" fontId="40" fillId="53" borderId="14" xfId="0" applyNumberFormat="1" applyFont="1" applyFill="1" applyBorder="1" applyAlignment="1">
      <alignment horizontal="center"/>
    </xf>
    <xf numFmtId="0" fontId="40" fillId="46" borderId="13" xfId="0" applyNumberFormat="1" applyFont="1" applyFill="1" applyBorder="1" applyAlignment="1">
      <alignment horizontal="center"/>
    </xf>
    <xf numFmtId="0" fontId="40" fillId="46" borderId="14" xfId="0" applyNumberFormat="1" applyFont="1" applyFill="1" applyBorder="1" applyAlignment="1">
      <alignment horizontal="center"/>
    </xf>
    <xf numFmtId="0" fontId="40" fillId="46" borderId="15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5" fillId="46" borderId="15" xfId="0" applyNumberFormat="1" applyFont="1" applyFill="1" applyBorder="1" applyAlignment="1">
      <alignment horizontal="center"/>
    </xf>
    <xf numFmtId="0" fontId="106" fillId="53" borderId="13" xfId="0" applyFont="1" applyFill="1" applyBorder="1" applyAlignment="1">
      <alignment horizontal="center"/>
    </xf>
    <xf numFmtId="0" fontId="106" fillId="53" borderId="14" xfId="0" applyFont="1" applyFill="1" applyBorder="1" applyAlignment="1">
      <alignment horizontal="center"/>
    </xf>
    <xf numFmtId="0" fontId="106" fillId="53" borderId="15" xfId="0" applyFont="1" applyFill="1" applyBorder="1" applyAlignment="1">
      <alignment horizontal="center"/>
    </xf>
    <xf numFmtId="0" fontId="20" fillId="53" borderId="13" xfId="0" applyFont="1" applyFill="1" applyBorder="1" applyAlignment="1">
      <alignment horizontal="center"/>
    </xf>
    <xf numFmtId="0" fontId="20" fillId="53" borderId="15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933450</xdr:colOff>
      <xdr:row>17</xdr:row>
      <xdr:rowOff>38100</xdr:rowOff>
    </xdr:from>
    <xdr:to>
      <xdr:col>9</xdr:col>
      <xdr:colOff>1038225</xdr:colOff>
      <xdr:row>17</xdr:row>
      <xdr:rowOff>142875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2952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923925</xdr:colOff>
      <xdr:row>48</xdr:row>
      <xdr:rowOff>38100</xdr:rowOff>
    </xdr:from>
    <xdr:to>
      <xdr:col>9</xdr:col>
      <xdr:colOff>1028700</xdr:colOff>
      <xdr:row>48</xdr:row>
      <xdr:rowOff>142875</xdr:rowOff>
    </xdr:to>
    <xdr:pic>
      <xdr:nvPicPr>
        <xdr:cNvPr id="2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82677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47</xdr:row>
      <xdr:rowOff>38100</xdr:rowOff>
    </xdr:from>
    <xdr:to>
      <xdr:col>7</xdr:col>
      <xdr:colOff>1019175</xdr:colOff>
      <xdr:row>47</xdr:row>
      <xdr:rowOff>142875</xdr:rowOff>
    </xdr:to>
    <xdr:pic>
      <xdr:nvPicPr>
        <xdr:cNvPr id="3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0962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62</xdr:row>
      <xdr:rowOff>38100</xdr:rowOff>
    </xdr:from>
    <xdr:to>
      <xdr:col>14</xdr:col>
      <xdr:colOff>28575</xdr:colOff>
      <xdr:row>62</xdr:row>
      <xdr:rowOff>142875</xdr:rowOff>
    </xdr:to>
    <xdr:pic>
      <xdr:nvPicPr>
        <xdr:cNvPr id="4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06680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51</xdr:row>
      <xdr:rowOff>38100</xdr:rowOff>
    </xdr:from>
    <xdr:to>
      <xdr:col>5</xdr:col>
      <xdr:colOff>1019175</xdr:colOff>
      <xdr:row>51</xdr:row>
      <xdr:rowOff>142875</xdr:rowOff>
    </xdr:to>
    <xdr:pic>
      <xdr:nvPicPr>
        <xdr:cNvPr id="5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87820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116</xdr:row>
      <xdr:rowOff>38100</xdr:rowOff>
    </xdr:from>
    <xdr:to>
      <xdr:col>14</xdr:col>
      <xdr:colOff>28575</xdr:colOff>
      <xdr:row>116</xdr:row>
      <xdr:rowOff>142875</xdr:rowOff>
    </xdr:to>
    <xdr:pic>
      <xdr:nvPicPr>
        <xdr:cNvPr id="6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0012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55</xdr:row>
      <xdr:rowOff>38100</xdr:rowOff>
    </xdr:from>
    <xdr:to>
      <xdr:col>7</xdr:col>
      <xdr:colOff>1019175</xdr:colOff>
      <xdr:row>55</xdr:row>
      <xdr:rowOff>142875</xdr:rowOff>
    </xdr:to>
    <xdr:pic>
      <xdr:nvPicPr>
        <xdr:cNvPr id="7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467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106</xdr:row>
      <xdr:rowOff>38100</xdr:rowOff>
    </xdr:from>
    <xdr:to>
      <xdr:col>14</xdr:col>
      <xdr:colOff>28575</xdr:colOff>
      <xdr:row>106</xdr:row>
      <xdr:rowOff>142875</xdr:rowOff>
    </xdr:to>
    <xdr:pic>
      <xdr:nvPicPr>
        <xdr:cNvPr id="8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8230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97</xdr:row>
      <xdr:rowOff>38100</xdr:rowOff>
    </xdr:from>
    <xdr:to>
      <xdr:col>14</xdr:col>
      <xdr:colOff>28575</xdr:colOff>
      <xdr:row>97</xdr:row>
      <xdr:rowOff>142875</xdr:rowOff>
    </xdr:to>
    <xdr:pic>
      <xdr:nvPicPr>
        <xdr:cNvPr id="9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66782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61</xdr:row>
      <xdr:rowOff>38100</xdr:rowOff>
    </xdr:from>
    <xdr:to>
      <xdr:col>5</xdr:col>
      <xdr:colOff>1019175</xdr:colOff>
      <xdr:row>61</xdr:row>
      <xdr:rowOff>142875</xdr:rowOff>
    </xdr:to>
    <xdr:pic>
      <xdr:nvPicPr>
        <xdr:cNvPr id="10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496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65</xdr:row>
      <xdr:rowOff>38100</xdr:rowOff>
    </xdr:from>
    <xdr:to>
      <xdr:col>5</xdr:col>
      <xdr:colOff>1019175</xdr:colOff>
      <xdr:row>65</xdr:row>
      <xdr:rowOff>142875</xdr:rowOff>
    </xdr:to>
    <xdr:pic>
      <xdr:nvPicPr>
        <xdr:cNvPr id="1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11823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70</xdr:row>
      <xdr:rowOff>38100</xdr:rowOff>
    </xdr:from>
    <xdr:to>
      <xdr:col>5</xdr:col>
      <xdr:colOff>1019175</xdr:colOff>
      <xdr:row>70</xdr:row>
      <xdr:rowOff>142875</xdr:rowOff>
    </xdr:to>
    <xdr:pic>
      <xdr:nvPicPr>
        <xdr:cNvPr id="12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20396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74</xdr:row>
      <xdr:rowOff>38100</xdr:rowOff>
    </xdr:from>
    <xdr:to>
      <xdr:col>5</xdr:col>
      <xdr:colOff>1019175</xdr:colOff>
      <xdr:row>74</xdr:row>
      <xdr:rowOff>142875</xdr:rowOff>
    </xdr:to>
    <xdr:pic>
      <xdr:nvPicPr>
        <xdr:cNvPr id="13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2725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77</xdr:row>
      <xdr:rowOff>38100</xdr:rowOff>
    </xdr:from>
    <xdr:to>
      <xdr:col>5</xdr:col>
      <xdr:colOff>1019175</xdr:colOff>
      <xdr:row>77</xdr:row>
      <xdr:rowOff>142875</xdr:rowOff>
    </xdr:to>
    <xdr:pic>
      <xdr:nvPicPr>
        <xdr:cNvPr id="14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2397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141</xdr:row>
      <xdr:rowOff>38100</xdr:rowOff>
    </xdr:from>
    <xdr:to>
      <xdr:col>14</xdr:col>
      <xdr:colOff>28575</xdr:colOff>
      <xdr:row>141</xdr:row>
      <xdr:rowOff>142875</xdr:rowOff>
    </xdr:to>
    <xdr:pic>
      <xdr:nvPicPr>
        <xdr:cNvPr id="15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41839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914400</xdr:colOff>
      <xdr:row>81</xdr:row>
      <xdr:rowOff>38100</xdr:rowOff>
    </xdr:from>
    <xdr:to>
      <xdr:col>5</xdr:col>
      <xdr:colOff>1019175</xdr:colOff>
      <xdr:row>81</xdr:row>
      <xdr:rowOff>142875</xdr:rowOff>
    </xdr:to>
    <xdr:pic>
      <xdr:nvPicPr>
        <xdr:cNvPr id="16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925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117</xdr:row>
      <xdr:rowOff>38100</xdr:rowOff>
    </xdr:from>
    <xdr:to>
      <xdr:col>14</xdr:col>
      <xdr:colOff>28575</xdr:colOff>
      <xdr:row>117</xdr:row>
      <xdr:rowOff>142875</xdr:rowOff>
    </xdr:to>
    <xdr:pic>
      <xdr:nvPicPr>
        <xdr:cNvPr id="17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01834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914400</xdr:colOff>
      <xdr:row>84</xdr:row>
      <xdr:rowOff>38100</xdr:rowOff>
    </xdr:from>
    <xdr:to>
      <xdr:col>7</xdr:col>
      <xdr:colOff>1019175</xdr:colOff>
      <xdr:row>84</xdr:row>
      <xdr:rowOff>142875</xdr:rowOff>
    </xdr:to>
    <xdr:pic>
      <xdr:nvPicPr>
        <xdr:cNvPr id="18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443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135</xdr:row>
      <xdr:rowOff>38100</xdr:rowOff>
    </xdr:from>
    <xdr:to>
      <xdr:col>14</xdr:col>
      <xdr:colOff>28575</xdr:colOff>
      <xdr:row>135</xdr:row>
      <xdr:rowOff>142875</xdr:rowOff>
    </xdr:to>
    <xdr:pic>
      <xdr:nvPicPr>
        <xdr:cNvPr id="19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3212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67</xdr:row>
      <xdr:rowOff>38100</xdr:rowOff>
    </xdr:from>
    <xdr:to>
      <xdr:col>14</xdr:col>
      <xdr:colOff>28575</xdr:colOff>
      <xdr:row>67</xdr:row>
      <xdr:rowOff>142875</xdr:rowOff>
    </xdr:to>
    <xdr:pic>
      <xdr:nvPicPr>
        <xdr:cNvPr id="20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115252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64</xdr:row>
      <xdr:rowOff>57150</xdr:rowOff>
    </xdr:from>
    <xdr:to>
      <xdr:col>7</xdr:col>
      <xdr:colOff>85725</xdr:colOff>
      <xdr:row>64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639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33</xdr:row>
      <xdr:rowOff>57150</xdr:rowOff>
    </xdr:from>
    <xdr:to>
      <xdr:col>7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34</xdr:row>
      <xdr:rowOff>57150</xdr:rowOff>
    </xdr:from>
    <xdr:to>
      <xdr:col>3</xdr:col>
      <xdr:colOff>85725</xdr:colOff>
      <xdr:row>34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7245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36</xdr:row>
      <xdr:rowOff>57150</xdr:rowOff>
    </xdr:from>
    <xdr:to>
      <xdr:col>7</xdr:col>
      <xdr:colOff>85725</xdr:colOff>
      <xdr:row>36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057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33</xdr:row>
      <xdr:rowOff>57150</xdr:rowOff>
    </xdr:from>
    <xdr:to>
      <xdr:col>12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33</xdr:row>
      <xdr:rowOff>57150</xdr:rowOff>
    </xdr:from>
    <xdr:to>
      <xdr:col>7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33</xdr:row>
      <xdr:rowOff>57150</xdr:rowOff>
    </xdr:from>
    <xdr:to>
      <xdr:col>16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64</xdr:row>
      <xdr:rowOff>57150</xdr:rowOff>
    </xdr:from>
    <xdr:to>
      <xdr:col>12</xdr:col>
      <xdr:colOff>85725</xdr:colOff>
      <xdr:row>64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10639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33</xdr:row>
      <xdr:rowOff>57150</xdr:rowOff>
    </xdr:from>
    <xdr:to>
      <xdr:col>3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33</xdr:row>
      <xdr:rowOff>57150</xdr:rowOff>
    </xdr:from>
    <xdr:to>
      <xdr:col>16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33</xdr:row>
      <xdr:rowOff>57150</xdr:rowOff>
    </xdr:from>
    <xdr:to>
      <xdr:col>3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33</xdr:row>
      <xdr:rowOff>57150</xdr:rowOff>
    </xdr:from>
    <xdr:to>
      <xdr:col>12</xdr:col>
      <xdr:colOff>85725</xdr:colOff>
      <xdr:row>33</xdr:row>
      <xdr:rowOff>161925</xdr:rowOff>
    </xdr:to>
    <xdr:pic>
      <xdr:nvPicPr>
        <xdr:cNvPr id="1" name="Picture 1" descr="Coppa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5435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1.7109375" style="0" customWidth="1"/>
    <col min="2" max="2" width="1.7109375" style="0" customWidth="1"/>
    <col min="3" max="3" width="21.7109375" style="0" customWidth="1"/>
    <col min="4" max="5" width="5.00390625" style="0" customWidth="1"/>
    <col min="6" max="6" width="17.7109375" style="0" customWidth="1"/>
    <col min="7" max="7" width="3.7109375" style="0" customWidth="1"/>
    <col min="8" max="8" width="17.57421875" style="0" customWidth="1"/>
    <col min="9" max="9" width="3.7109375" style="0" customWidth="1"/>
    <col min="10" max="10" width="18.7109375" style="0" customWidth="1"/>
    <col min="11" max="19" width="4.28125" style="0" customWidth="1"/>
    <col min="27" max="27" width="9.140625" style="16" customWidth="1"/>
  </cols>
  <sheetData>
    <row r="1" spans="1:26" ht="13.5" thickBot="1">
      <c r="A1" s="808" t="s">
        <v>38</v>
      </c>
      <c r="B1" s="809"/>
      <c r="C1" s="809"/>
      <c r="D1" s="809"/>
      <c r="E1" s="809"/>
      <c r="F1" s="809"/>
      <c r="G1" s="809"/>
      <c r="H1" s="809"/>
      <c r="I1" s="810"/>
      <c r="J1" s="439" t="s">
        <v>2</v>
      </c>
      <c r="K1" s="439" t="s">
        <v>4</v>
      </c>
      <c r="L1" s="439" t="s">
        <v>5</v>
      </c>
      <c r="M1" s="439" t="s">
        <v>6</v>
      </c>
      <c r="N1" s="439" t="s">
        <v>7</v>
      </c>
      <c r="O1" s="439" t="s">
        <v>8</v>
      </c>
      <c r="P1" s="439" t="s">
        <v>9</v>
      </c>
      <c r="Q1" s="439" t="s">
        <v>10</v>
      </c>
      <c r="R1" s="9"/>
      <c r="S1" s="9"/>
      <c r="T1" s="7"/>
      <c r="U1" s="7"/>
      <c r="V1" s="7"/>
      <c r="W1" s="7"/>
      <c r="X1" s="7"/>
      <c r="Y1" s="7"/>
      <c r="Z1" s="7"/>
    </row>
    <row r="2" spans="1:26" ht="13.5" thickBot="1">
      <c r="A2" s="808" t="s">
        <v>36</v>
      </c>
      <c r="B2" s="809"/>
      <c r="C2" s="809"/>
      <c r="D2" s="809"/>
      <c r="E2" s="809"/>
      <c r="F2" s="809"/>
      <c r="G2" s="809"/>
      <c r="H2" s="809"/>
      <c r="I2" s="810"/>
      <c r="J2" s="511" t="s">
        <v>80</v>
      </c>
      <c r="K2" s="513">
        <f>(L2*3)+M2</f>
        <v>14</v>
      </c>
      <c r="L2" s="513">
        <v>4</v>
      </c>
      <c r="M2" s="513">
        <v>2</v>
      </c>
      <c r="N2" s="513">
        <v>4</v>
      </c>
      <c r="O2" s="513">
        <v>22</v>
      </c>
      <c r="P2" s="513">
        <v>17</v>
      </c>
      <c r="Q2" s="513">
        <f>O2-P2</f>
        <v>5</v>
      </c>
      <c r="R2" s="8"/>
      <c r="S2" s="8"/>
      <c r="T2" s="7"/>
      <c r="U2" s="7"/>
      <c r="V2" s="7"/>
      <c r="W2" s="7"/>
      <c r="X2" s="7"/>
      <c r="Y2" s="7"/>
      <c r="Z2" s="7"/>
    </row>
    <row r="3" spans="1:26" ht="13.5" thickBot="1">
      <c r="A3" s="802" t="s">
        <v>85</v>
      </c>
      <c r="B3" s="803"/>
      <c r="C3" s="804"/>
      <c r="D3" s="802" t="s">
        <v>75</v>
      </c>
      <c r="E3" s="804"/>
      <c r="F3" s="811" t="s">
        <v>45</v>
      </c>
      <c r="G3" s="812"/>
      <c r="H3" s="812"/>
      <c r="I3" s="813"/>
      <c r="J3" s="512" t="s">
        <v>79</v>
      </c>
      <c r="K3" s="514">
        <f>(L3*3)+M3</f>
        <v>14</v>
      </c>
      <c r="L3" s="514">
        <v>3</v>
      </c>
      <c r="M3" s="514">
        <v>5</v>
      </c>
      <c r="N3" s="514">
        <v>2</v>
      </c>
      <c r="O3" s="514">
        <v>16</v>
      </c>
      <c r="P3" s="514">
        <v>19</v>
      </c>
      <c r="Q3" s="514">
        <f>O3-P3</f>
        <v>-3</v>
      </c>
      <c r="R3" s="8"/>
      <c r="S3" s="8"/>
      <c r="T3" s="7"/>
      <c r="U3" s="7"/>
      <c r="V3" s="7"/>
      <c r="W3" s="7"/>
      <c r="X3" s="7"/>
      <c r="Y3" s="7"/>
      <c r="Z3" s="7"/>
    </row>
    <row r="4" spans="1:26" ht="13.5" thickBot="1">
      <c r="A4" s="182" t="s">
        <v>69</v>
      </c>
      <c r="B4" s="183" t="s">
        <v>1</v>
      </c>
      <c r="C4" s="184" t="s">
        <v>79</v>
      </c>
      <c r="D4" s="186">
        <v>3</v>
      </c>
      <c r="E4" s="187">
        <v>3</v>
      </c>
      <c r="F4" s="336" t="s">
        <v>82</v>
      </c>
      <c r="G4" s="188">
        <v>3</v>
      </c>
      <c r="H4" s="335" t="s">
        <v>80</v>
      </c>
      <c r="I4" s="188">
        <v>1</v>
      </c>
      <c r="J4" s="587" t="s">
        <v>82</v>
      </c>
      <c r="K4" s="589">
        <f>(L4*3)+M4</f>
        <v>14</v>
      </c>
      <c r="L4" s="589">
        <v>4</v>
      </c>
      <c r="M4" s="589">
        <v>2</v>
      </c>
      <c r="N4" s="589">
        <v>4</v>
      </c>
      <c r="O4" s="589">
        <v>13</v>
      </c>
      <c r="P4" s="589">
        <v>11</v>
      </c>
      <c r="Q4" s="589">
        <f>O4-P4</f>
        <v>2</v>
      </c>
      <c r="R4" s="8"/>
      <c r="S4" s="15"/>
      <c r="T4" s="7"/>
      <c r="U4" s="7"/>
      <c r="V4" s="7"/>
      <c r="W4" s="7"/>
      <c r="X4" s="7"/>
      <c r="Y4" s="7"/>
      <c r="Z4" s="7"/>
    </row>
    <row r="5" spans="1:26" ht="13.5" thickBot="1">
      <c r="A5" s="175" t="s">
        <v>82</v>
      </c>
      <c r="B5" s="176" t="s">
        <v>1</v>
      </c>
      <c r="C5" s="189" t="s">
        <v>81</v>
      </c>
      <c r="D5" s="190">
        <v>4</v>
      </c>
      <c r="E5" s="191">
        <v>2</v>
      </c>
      <c r="F5" s="337" t="s">
        <v>79</v>
      </c>
      <c r="G5" s="192">
        <v>1</v>
      </c>
      <c r="H5" s="423" t="s">
        <v>81</v>
      </c>
      <c r="I5" s="192">
        <v>0</v>
      </c>
      <c r="J5" s="588" t="s">
        <v>81</v>
      </c>
      <c r="K5" s="590">
        <f>(L5*3)+M5</f>
        <v>12</v>
      </c>
      <c r="L5" s="590">
        <v>3</v>
      </c>
      <c r="M5" s="590">
        <v>3</v>
      </c>
      <c r="N5" s="590">
        <v>4</v>
      </c>
      <c r="O5" s="590">
        <v>15</v>
      </c>
      <c r="P5" s="590">
        <v>18</v>
      </c>
      <c r="Q5" s="590">
        <f>O5-P5</f>
        <v>-3</v>
      </c>
      <c r="R5" s="15"/>
      <c r="S5" s="15"/>
      <c r="T5" s="7"/>
      <c r="U5" s="7"/>
      <c r="V5" s="7"/>
      <c r="W5" s="7"/>
      <c r="X5" s="7"/>
      <c r="Y5" s="7"/>
      <c r="Z5" s="7"/>
    </row>
    <row r="6" spans="1:26" ht="13.5" thickBot="1">
      <c r="A6" s="163" t="s">
        <v>80</v>
      </c>
      <c r="B6" s="164" t="s">
        <v>1</v>
      </c>
      <c r="C6" s="193" t="s">
        <v>84</v>
      </c>
      <c r="D6" s="194">
        <v>1</v>
      </c>
      <c r="E6" s="195">
        <v>1</v>
      </c>
      <c r="F6" s="338" t="s">
        <v>69</v>
      </c>
      <c r="G6" s="196">
        <v>1</v>
      </c>
      <c r="H6" s="198"/>
      <c r="I6" s="199"/>
      <c r="J6" s="534" t="s">
        <v>69</v>
      </c>
      <c r="K6" s="535">
        <f>(L6*3)+M6</f>
        <v>10</v>
      </c>
      <c r="L6" s="535">
        <v>2</v>
      </c>
      <c r="M6" s="535">
        <v>4</v>
      </c>
      <c r="N6" s="535">
        <v>4</v>
      </c>
      <c r="O6" s="535">
        <v>16</v>
      </c>
      <c r="P6" s="535">
        <v>21</v>
      </c>
      <c r="Q6" s="535">
        <f>O6-P6</f>
        <v>-5</v>
      </c>
      <c r="R6" s="8"/>
      <c r="S6" s="15"/>
      <c r="T6" s="7"/>
      <c r="U6" s="7"/>
      <c r="V6" s="7"/>
      <c r="W6" s="7"/>
      <c r="X6" s="7"/>
      <c r="Y6" s="7"/>
      <c r="Z6" s="7"/>
    </row>
    <row r="7" spans="1:26" ht="13.5" thickBot="1">
      <c r="A7" s="802" t="s">
        <v>347</v>
      </c>
      <c r="B7" s="803"/>
      <c r="C7" s="804"/>
      <c r="D7" s="802" t="s">
        <v>75</v>
      </c>
      <c r="E7" s="804"/>
      <c r="F7" s="811" t="s">
        <v>45</v>
      </c>
      <c r="G7" s="812"/>
      <c r="H7" s="812"/>
      <c r="I7" s="813"/>
      <c r="J7" s="11"/>
      <c r="K7" s="10"/>
      <c r="L7" s="8"/>
      <c r="M7" s="8"/>
      <c r="N7" s="8"/>
      <c r="O7" s="8"/>
      <c r="P7" s="8"/>
      <c r="Q7" s="8"/>
      <c r="R7" s="15"/>
      <c r="S7" s="2"/>
      <c r="T7" s="7"/>
      <c r="U7" s="7"/>
      <c r="V7" s="7"/>
      <c r="W7" s="7"/>
      <c r="X7" s="7"/>
      <c r="Y7" s="7"/>
      <c r="Z7" s="7"/>
    </row>
    <row r="8" spans="1:26" ht="13.5" customHeight="1" thickBot="1">
      <c r="A8" s="182" t="s">
        <v>81</v>
      </c>
      <c r="B8" s="183" t="s">
        <v>1</v>
      </c>
      <c r="C8" s="184" t="s">
        <v>69</v>
      </c>
      <c r="D8" s="186">
        <v>3</v>
      </c>
      <c r="E8" s="187">
        <v>3</v>
      </c>
      <c r="F8" s="337" t="s">
        <v>79</v>
      </c>
      <c r="G8" s="188">
        <v>4</v>
      </c>
      <c r="H8" s="423" t="s">
        <v>81</v>
      </c>
      <c r="I8" s="188">
        <v>1</v>
      </c>
      <c r="J8" s="845" t="s">
        <v>72</v>
      </c>
      <c r="K8" s="846"/>
      <c r="L8" s="846"/>
      <c r="M8" s="846"/>
      <c r="N8" s="846"/>
      <c r="O8" s="846"/>
      <c r="P8" s="846"/>
      <c r="Q8" s="847"/>
      <c r="R8" s="108"/>
      <c r="S8" s="7"/>
      <c r="T8" s="7"/>
      <c r="U8" s="7"/>
      <c r="V8" s="7"/>
      <c r="W8" s="7"/>
      <c r="X8" s="7"/>
      <c r="Y8" s="7"/>
      <c r="Z8" s="7"/>
    </row>
    <row r="9" spans="1:26" ht="13.5" thickBot="1">
      <c r="A9" s="175" t="s">
        <v>79</v>
      </c>
      <c r="B9" s="176" t="s">
        <v>1</v>
      </c>
      <c r="C9" s="189" t="s">
        <v>80</v>
      </c>
      <c r="D9" s="190">
        <v>3</v>
      </c>
      <c r="E9" s="191">
        <v>2</v>
      </c>
      <c r="F9" s="336" t="s">
        <v>82</v>
      </c>
      <c r="G9" s="192">
        <v>3</v>
      </c>
      <c r="H9" s="335" t="s">
        <v>80</v>
      </c>
      <c r="I9" s="192">
        <v>1</v>
      </c>
      <c r="J9" s="848" t="s">
        <v>2</v>
      </c>
      <c r="K9" s="849"/>
      <c r="L9" s="848" t="s">
        <v>68</v>
      </c>
      <c r="M9" s="850"/>
      <c r="N9" s="849"/>
      <c r="O9" s="848" t="s">
        <v>67</v>
      </c>
      <c r="P9" s="850"/>
      <c r="Q9" s="849"/>
      <c r="R9" s="15"/>
      <c r="S9" s="7"/>
      <c r="T9" s="7"/>
      <c r="U9" s="7"/>
      <c r="V9" s="7"/>
      <c r="W9" s="7"/>
      <c r="X9" s="7"/>
      <c r="Y9" s="7"/>
      <c r="Z9" s="7"/>
    </row>
    <row r="10" spans="1:26" ht="13.5" thickBot="1">
      <c r="A10" s="197" t="s">
        <v>78</v>
      </c>
      <c r="B10" s="164" t="s">
        <v>1</v>
      </c>
      <c r="C10" s="185" t="s">
        <v>82</v>
      </c>
      <c r="D10" s="358">
        <v>3</v>
      </c>
      <c r="E10" s="359">
        <v>1</v>
      </c>
      <c r="F10" s="338" t="s">
        <v>69</v>
      </c>
      <c r="G10" s="196">
        <v>2</v>
      </c>
      <c r="H10" s="198"/>
      <c r="I10" s="199"/>
      <c r="J10" s="754" t="s">
        <v>79</v>
      </c>
      <c r="K10" s="362"/>
      <c r="L10" s="757"/>
      <c r="M10" s="759">
        <v>10</v>
      </c>
      <c r="N10" s="761"/>
      <c r="O10" s="757"/>
      <c r="P10" s="759">
        <v>29</v>
      </c>
      <c r="Q10" s="761"/>
      <c r="R10" s="19"/>
      <c r="S10" s="7"/>
      <c r="T10" s="7"/>
      <c r="U10" s="7"/>
      <c r="V10" s="7"/>
      <c r="W10" s="7"/>
      <c r="X10" s="7"/>
      <c r="Y10" s="7"/>
      <c r="Z10" s="7"/>
    </row>
    <row r="11" spans="1:26" ht="13.5" thickBot="1">
      <c r="A11" s="802" t="s">
        <v>86</v>
      </c>
      <c r="B11" s="803"/>
      <c r="C11" s="804"/>
      <c r="D11" s="802" t="s">
        <v>75</v>
      </c>
      <c r="E11" s="804"/>
      <c r="F11" s="811" t="s">
        <v>45</v>
      </c>
      <c r="G11" s="812"/>
      <c r="H11" s="812"/>
      <c r="I11" s="813"/>
      <c r="J11" s="755" t="s">
        <v>80</v>
      </c>
      <c r="K11" s="756"/>
      <c r="L11" s="758"/>
      <c r="M11" s="760">
        <v>11</v>
      </c>
      <c r="N11" s="762"/>
      <c r="O11" s="758"/>
      <c r="P11" s="760">
        <v>27</v>
      </c>
      <c r="Q11" s="762"/>
      <c r="R11" s="8"/>
      <c r="S11" s="7"/>
      <c r="T11" s="7"/>
      <c r="U11" s="7"/>
      <c r="V11" s="7"/>
      <c r="W11" s="7"/>
      <c r="X11" s="7"/>
      <c r="Y11" s="7"/>
      <c r="Z11" s="7"/>
    </row>
    <row r="12" spans="1:26" ht="13.5" thickBot="1">
      <c r="A12" s="182" t="s">
        <v>80</v>
      </c>
      <c r="B12" s="183" t="s">
        <v>1</v>
      </c>
      <c r="C12" s="184" t="s">
        <v>69</v>
      </c>
      <c r="D12" s="186">
        <v>1</v>
      </c>
      <c r="E12" s="187">
        <v>2</v>
      </c>
      <c r="F12" s="337" t="s">
        <v>79</v>
      </c>
      <c r="G12" s="188">
        <v>7</v>
      </c>
      <c r="H12" s="423" t="s">
        <v>81</v>
      </c>
      <c r="I12" s="188">
        <v>1</v>
      </c>
      <c r="J12" s="717" t="s">
        <v>69</v>
      </c>
      <c r="K12" s="718"/>
      <c r="L12" s="717"/>
      <c r="M12" s="721">
        <v>12</v>
      </c>
      <c r="N12" s="723"/>
      <c r="O12" s="717"/>
      <c r="P12" s="721">
        <v>23</v>
      </c>
      <c r="Q12" s="723"/>
      <c r="R12" s="19"/>
      <c r="S12" s="7"/>
      <c r="T12" s="7"/>
      <c r="U12" s="7"/>
      <c r="V12" s="7"/>
      <c r="W12" s="7"/>
      <c r="X12" s="7"/>
      <c r="Y12" s="7"/>
      <c r="Z12" s="7"/>
    </row>
    <row r="13" spans="1:26" ht="13.5" thickBot="1">
      <c r="A13" s="175" t="s">
        <v>82</v>
      </c>
      <c r="B13" s="176" t="s">
        <v>1</v>
      </c>
      <c r="C13" s="189" t="s">
        <v>79</v>
      </c>
      <c r="D13" s="190">
        <v>1</v>
      </c>
      <c r="E13" s="191">
        <v>2</v>
      </c>
      <c r="F13" s="338" t="s">
        <v>69</v>
      </c>
      <c r="G13" s="192">
        <v>5</v>
      </c>
      <c r="H13" s="335" t="s">
        <v>80</v>
      </c>
      <c r="I13" s="192">
        <v>1</v>
      </c>
      <c r="J13" s="734" t="s">
        <v>82</v>
      </c>
      <c r="K13" s="735"/>
      <c r="L13" s="736"/>
      <c r="M13" s="738">
        <v>8</v>
      </c>
      <c r="N13" s="740"/>
      <c r="O13" s="736"/>
      <c r="P13" s="738">
        <v>22</v>
      </c>
      <c r="Q13" s="740"/>
      <c r="R13" s="19"/>
      <c r="S13" s="7"/>
      <c r="T13" s="7"/>
      <c r="U13" s="7"/>
      <c r="V13" s="7"/>
      <c r="W13" s="7"/>
      <c r="X13" s="7"/>
      <c r="Y13" s="7"/>
      <c r="Z13" s="7"/>
    </row>
    <row r="14" spans="1:26" ht="13.5" thickBot="1">
      <c r="A14" s="163" t="s">
        <v>81</v>
      </c>
      <c r="B14" s="164" t="s">
        <v>1</v>
      </c>
      <c r="C14" s="193" t="s">
        <v>83</v>
      </c>
      <c r="D14" s="194">
        <v>0</v>
      </c>
      <c r="E14" s="195">
        <v>2</v>
      </c>
      <c r="F14" s="336" t="s">
        <v>82</v>
      </c>
      <c r="G14" s="196">
        <v>3</v>
      </c>
      <c r="H14" s="198"/>
      <c r="I14" s="199"/>
      <c r="J14" s="463" t="s">
        <v>84</v>
      </c>
      <c r="K14" s="465"/>
      <c r="L14" s="737"/>
      <c r="M14" s="739">
        <v>10</v>
      </c>
      <c r="N14" s="741"/>
      <c r="O14" s="737"/>
      <c r="P14" s="739">
        <v>21</v>
      </c>
      <c r="Q14" s="741"/>
      <c r="R14" s="1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802" t="s">
        <v>441</v>
      </c>
      <c r="B15" s="803"/>
      <c r="C15" s="804"/>
      <c r="D15" s="802" t="s">
        <v>75</v>
      </c>
      <c r="E15" s="804"/>
      <c r="F15" s="811" t="s">
        <v>45</v>
      </c>
      <c r="G15" s="812"/>
      <c r="H15" s="812"/>
      <c r="I15" s="813"/>
      <c r="J15" s="361" t="s">
        <v>83</v>
      </c>
      <c r="K15" s="719"/>
      <c r="L15" s="720"/>
      <c r="M15" s="722">
        <v>10</v>
      </c>
      <c r="N15" s="724"/>
      <c r="O15" s="720"/>
      <c r="P15" s="722">
        <v>21</v>
      </c>
      <c r="Q15" s="724"/>
      <c r="R15" s="8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82" t="s">
        <v>69</v>
      </c>
      <c r="B16" s="183" t="s">
        <v>1</v>
      </c>
      <c r="C16" s="184" t="s">
        <v>82</v>
      </c>
      <c r="D16" s="186">
        <v>0</v>
      </c>
      <c r="E16" s="187">
        <v>2</v>
      </c>
      <c r="F16" s="337" t="s">
        <v>79</v>
      </c>
      <c r="G16" s="188">
        <v>7</v>
      </c>
      <c r="H16" s="335" t="s">
        <v>80</v>
      </c>
      <c r="I16" s="188">
        <v>4</v>
      </c>
      <c r="J16" s="490" t="s">
        <v>81</v>
      </c>
      <c r="K16" s="492"/>
      <c r="L16" s="490"/>
      <c r="M16" s="507">
        <v>11</v>
      </c>
      <c r="N16" s="491"/>
      <c r="O16" s="490"/>
      <c r="P16" s="507">
        <v>19</v>
      </c>
      <c r="Q16" s="505"/>
      <c r="R16" s="8"/>
      <c r="S16" s="7"/>
      <c r="T16" s="7"/>
      <c r="U16" s="7"/>
      <c r="V16" s="7"/>
      <c r="W16" s="7"/>
      <c r="X16" s="7"/>
      <c r="Y16" s="7"/>
      <c r="Z16" s="7"/>
    </row>
    <row r="17" spans="1:26" ht="13.5" thickBot="1">
      <c r="A17" s="175" t="s">
        <v>80</v>
      </c>
      <c r="B17" s="176" t="s">
        <v>1</v>
      </c>
      <c r="C17" s="189" t="s">
        <v>81</v>
      </c>
      <c r="D17" s="190">
        <v>2</v>
      </c>
      <c r="E17" s="191">
        <v>1</v>
      </c>
      <c r="F17" s="336" t="s">
        <v>82</v>
      </c>
      <c r="G17" s="192">
        <v>6</v>
      </c>
      <c r="H17" s="423" t="s">
        <v>81</v>
      </c>
      <c r="I17" s="192">
        <v>1</v>
      </c>
      <c r="J17" s="484" t="s">
        <v>78</v>
      </c>
      <c r="K17" s="508"/>
      <c r="L17" s="484"/>
      <c r="M17" s="509">
        <v>6</v>
      </c>
      <c r="N17" s="510"/>
      <c r="O17" s="484"/>
      <c r="P17" s="509">
        <v>18</v>
      </c>
      <c r="Q17" s="510"/>
      <c r="R17" s="8"/>
      <c r="S17" s="7"/>
      <c r="T17" s="7"/>
      <c r="U17" s="7"/>
      <c r="V17" s="7"/>
      <c r="W17" s="7"/>
      <c r="X17" s="7"/>
      <c r="Y17" s="7"/>
      <c r="Z17" s="7"/>
    </row>
    <row r="18" spans="1:26" ht="13.5" thickBot="1">
      <c r="A18" s="163" t="s">
        <v>79</v>
      </c>
      <c r="B18" s="164" t="s">
        <v>1</v>
      </c>
      <c r="C18" s="193" t="s">
        <v>73</v>
      </c>
      <c r="D18" s="194">
        <v>0</v>
      </c>
      <c r="E18" s="195">
        <v>1</v>
      </c>
      <c r="F18" s="338" t="s">
        <v>69</v>
      </c>
      <c r="G18" s="196">
        <v>5</v>
      </c>
      <c r="H18" s="198"/>
      <c r="I18" s="199"/>
      <c r="J18" s="476" t="s">
        <v>73</v>
      </c>
      <c r="K18" s="212"/>
      <c r="L18" s="213"/>
      <c r="M18" s="480">
        <v>8</v>
      </c>
      <c r="N18" s="214"/>
      <c r="O18" s="213"/>
      <c r="P18" s="480">
        <v>16</v>
      </c>
      <c r="Q18" s="214"/>
      <c r="R18" s="8"/>
      <c r="S18" s="7"/>
      <c r="T18" s="7"/>
      <c r="U18" s="7"/>
      <c r="V18" s="7"/>
      <c r="W18" s="7"/>
      <c r="X18" s="7"/>
      <c r="Y18" s="7"/>
      <c r="Z18" s="7"/>
    </row>
    <row r="19" spans="1:26" ht="13.5" thickBot="1">
      <c r="A19" s="802" t="s">
        <v>472</v>
      </c>
      <c r="B19" s="803"/>
      <c r="C19" s="804"/>
      <c r="D19" s="802" t="s">
        <v>75</v>
      </c>
      <c r="E19" s="804"/>
      <c r="F19" s="811" t="s">
        <v>45</v>
      </c>
      <c r="G19" s="812"/>
      <c r="H19" s="812"/>
      <c r="I19" s="813"/>
      <c r="J19" s="477" t="s">
        <v>66</v>
      </c>
      <c r="K19" s="478"/>
      <c r="L19" s="479"/>
      <c r="M19" s="481">
        <v>6</v>
      </c>
      <c r="N19" s="482"/>
      <c r="O19" s="479"/>
      <c r="P19" s="481">
        <v>14</v>
      </c>
      <c r="Q19" s="482"/>
      <c r="R19" s="3"/>
      <c r="S19" s="7"/>
      <c r="T19" s="7"/>
      <c r="U19" s="7"/>
      <c r="V19" s="7"/>
      <c r="W19" s="7"/>
      <c r="X19" s="7"/>
      <c r="Y19" s="7"/>
      <c r="Z19" s="7"/>
    </row>
    <row r="20" spans="1:26" ht="13.5" thickBot="1">
      <c r="A20" s="182" t="s">
        <v>82</v>
      </c>
      <c r="B20" s="183" t="s">
        <v>1</v>
      </c>
      <c r="C20" s="184" t="s">
        <v>80</v>
      </c>
      <c r="D20" s="186">
        <v>1</v>
      </c>
      <c r="E20" s="187">
        <v>2</v>
      </c>
      <c r="F20" s="337" t="s">
        <v>79</v>
      </c>
      <c r="G20" s="188">
        <v>10</v>
      </c>
      <c r="H20" s="336" t="s">
        <v>82</v>
      </c>
      <c r="I20" s="188">
        <v>6</v>
      </c>
      <c r="J20" s="53"/>
      <c r="K20" s="15"/>
      <c r="L20" s="15"/>
      <c r="M20" s="15"/>
      <c r="N20" s="15"/>
      <c r="O20" s="15"/>
      <c r="P20" s="15"/>
      <c r="Q20" s="15"/>
      <c r="R20" s="3"/>
      <c r="S20" s="7"/>
      <c r="T20" s="7"/>
      <c r="U20" s="7"/>
      <c r="V20" s="7"/>
      <c r="W20" s="7"/>
      <c r="X20" s="7"/>
      <c r="Y20" s="7"/>
      <c r="Z20" s="7"/>
    </row>
    <row r="21" spans="1:26" ht="13.5" thickBot="1">
      <c r="A21" s="175" t="s">
        <v>81</v>
      </c>
      <c r="B21" s="176" t="s">
        <v>1</v>
      </c>
      <c r="C21" s="189" t="s">
        <v>79</v>
      </c>
      <c r="D21" s="190">
        <v>2</v>
      </c>
      <c r="E21" s="191">
        <v>3</v>
      </c>
      <c r="F21" s="335" t="s">
        <v>80</v>
      </c>
      <c r="G21" s="192">
        <v>7</v>
      </c>
      <c r="H21" s="423" t="s">
        <v>81</v>
      </c>
      <c r="I21" s="192">
        <v>1</v>
      </c>
      <c r="J21" s="33"/>
      <c r="K21" s="8"/>
      <c r="L21" s="8"/>
      <c r="M21" s="8"/>
      <c r="N21" s="8"/>
      <c r="O21" s="8"/>
      <c r="P21" s="8"/>
      <c r="Q21" s="8"/>
      <c r="R21" s="3"/>
      <c r="S21" s="7"/>
      <c r="T21" s="7"/>
      <c r="U21" s="7"/>
      <c r="V21" s="7"/>
      <c r="W21" s="7"/>
      <c r="X21" s="7"/>
      <c r="Y21" s="7"/>
      <c r="Z21" s="7"/>
    </row>
    <row r="22" spans="1:26" ht="13.5" thickBot="1">
      <c r="A22" s="163" t="s">
        <v>69</v>
      </c>
      <c r="B22" s="164" t="s">
        <v>1</v>
      </c>
      <c r="C22" s="193" t="s">
        <v>66</v>
      </c>
      <c r="D22" s="194">
        <v>3</v>
      </c>
      <c r="E22" s="195">
        <v>3</v>
      </c>
      <c r="F22" s="338" t="s">
        <v>69</v>
      </c>
      <c r="G22" s="196">
        <v>6</v>
      </c>
      <c r="H22" s="198"/>
      <c r="I22" s="199"/>
      <c r="J22" s="33"/>
      <c r="K22" s="8"/>
      <c r="L22" s="8"/>
      <c r="M22" s="8"/>
      <c r="N22" s="8"/>
      <c r="O22" s="8"/>
      <c r="P22" s="8"/>
      <c r="Q22" s="8"/>
      <c r="R22" s="3"/>
      <c r="S22" s="7"/>
      <c r="T22" s="7"/>
      <c r="U22" s="7"/>
      <c r="V22" s="7"/>
      <c r="W22" s="7"/>
      <c r="X22" s="7"/>
      <c r="Y22" s="7"/>
      <c r="Z22" s="7"/>
    </row>
    <row r="23" spans="1:26" ht="13.5" thickBot="1">
      <c r="A23" s="808" t="s">
        <v>37</v>
      </c>
      <c r="B23" s="809"/>
      <c r="C23" s="809"/>
      <c r="D23" s="809"/>
      <c r="E23" s="809"/>
      <c r="F23" s="809"/>
      <c r="G23" s="809"/>
      <c r="H23" s="809"/>
      <c r="I23" s="810"/>
      <c r="J23" s="1"/>
      <c r="K23" s="3"/>
      <c r="L23" s="3"/>
      <c r="M23" s="3"/>
      <c r="N23" s="3"/>
      <c r="O23" s="3"/>
      <c r="P23" s="3"/>
      <c r="Q23" s="3"/>
      <c r="R23" s="3"/>
      <c r="S23" s="7"/>
      <c r="T23" s="7"/>
      <c r="U23" s="7"/>
      <c r="V23" s="7"/>
      <c r="W23" s="7"/>
      <c r="X23" s="7"/>
      <c r="Y23" s="7"/>
      <c r="Z23" s="7"/>
    </row>
    <row r="24" spans="1:26" ht="13.5" thickBot="1">
      <c r="A24" s="802" t="s">
        <v>87</v>
      </c>
      <c r="B24" s="803"/>
      <c r="C24" s="804"/>
      <c r="D24" s="802" t="s">
        <v>75</v>
      </c>
      <c r="E24" s="804"/>
      <c r="F24" s="811" t="s">
        <v>45</v>
      </c>
      <c r="G24" s="812"/>
      <c r="H24" s="812"/>
      <c r="I24" s="813"/>
      <c r="J24" s="1"/>
      <c r="K24" s="3"/>
      <c r="L24" s="3"/>
      <c r="M24" s="3"/>
      <c r="N24" s="3"/>
      <c r="O24" s="3"/>
      <c r="P24" s="3"/>
      <c r="Q24" s="3"/>
      <c r="R24" s="3"/>
      <c r="S24" s="7"/>
      <c r="T24" s="7"/>
      <c r="U24" s="7"/>
      <c r="V24" s="7"/>
      <c r="W24" s="7"/>
      <c r="X24" s="7"/>
      <c r="Y24" s="7"/>
      <c r="Z24" s="7"/>
    </row>
    <row r="25" spans="1:26" ht="13.5" thickBot="1">
      <c r="A25" s="182" t="s">
        <v>79</v>
      </c>
      <c r="B25" s="183" t="s">
        <v>1</v>
      </c>
      <c r="C25" s="184" t="s">
        <v>69</v>
      </c>
      <c r="D25" s="186">
        <v>2</v>
      </c>
      <c r="E25" s="187">
        <v>2</v>
      </c>
      <c r="F25" s="337" t="s">
        <v>79</v>
      </c>
      <c r="G25" s="188">
        <v>11</v>
      </c>
      <c r="H25" s="336" t="s">
        <v>82</v>
      </c>
      <c r="I25" s="188">
        <v>6</v>
      </c>
      <c r="J25" s="1"/>
      <c r="K25" s="3"/>
      <c r="L25" s="3"/>
      <c r="M25" s="3"/>
      <c r="N25" s="3"/>
      <c r="O25" s="3"/>
      <c r="P25" s="3"/>
      <c r="Q25" s="3"/>
      <c r="R25" s="3"/>
      <c r="S25" s="7"/>
      <c r="T25" s="7"/>
      <c r="U25" s="7"/>
      <c r="V25" s="7"/>
      <c r="W25" s="7"/>
      <c r="X25" s="7"/>
      <c r="Y25" s="7"/>
      <c r="Z25" s="7"/>
    </row>
    <row r="26" spans="1:26" ht="13.5" thickBot="1">
      <c r="A26" s="175" t="s">
        <v>81</v>
      </c>
      <c r="B26" s="176" t="s">
        <v>1</v>
      </c>
      <c r="C26" s="189" t="s">
        <v>82</v>
      </c>
      <c r="D26" s="190">
        <v>1</v>
      </c>
      <c r="E26" s="191">
        <v>0</v>
      </c>
      <c r="F26" s="335" t="s">
        <v>80</v>
      </c>
      <c r="G26" s="192">
        <v>8</v>
      </c>
      <c r="H26" s="423" t="s">
        <v>81</v>
      </c>
      <c r="I26" s="192">
        <v>4</v>
      </c>
      <c r="J26" s="1"/>
      <c r="K26" s="3"/>
      <c r="L26" s="3"/>
      <c r="M26" s="3"/>
      <c r="N26" s="3"/>
      <c r="O26" s="3"/>
      <c r="P26" s="3"/>
      <c r="Q26" s="3"/>
      <c r="R26" s="3"/>
      <c r="S26" s="7"/>
      <c r="T26" s="7"/>
      <c r="U26" s="7"/>
      <c r="V26" s="7"/>
      <c r="W26" s="7"/>
      <c r="X26" s="7"/>
      <c r="Y26" s="7"/>
      <c r="Z26" s="7"/>
    </row>
    <row r="27" spans="1:26" ht="13.5" thickBot="1">
      <c r="A27" s="197" t="s">
        <v>84</v>
      </c>
      <c r="B27" s="164" t="s">
        <v>1</v>
      </c>
      <c r="C27" s="185" t="s">
        <v>80</v>
      </c>
      <c r="D27" s="211">
        <v>2</v>
      </c>
      <c r="E27" s="210">
        <v>2</v>
      </c>
      <c r="F27" s="338" t="s">
        <v>69</v>
      </c>
      <c r="G27" s="196">
        <v>7</v>
      </c>
      <c r="H27" s="198"/>
      <c r="I27" s="19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3.5" thickBot="1">
      <c r="A28" s="802" t="s">
        <v>88</v>
      </c>
      <c r="B28" s="803"/>
      <c r="C28" s="804"/>
      <c r="D28" s="802" t="s">
        <v>75</v>
      </c>
      <c r="E28" s="804"/>
      <c r="F28" s="811" t="s">
        <v>45</v>
      </c>
      <c r="G28" s="812"/>
      <c r="H28" s="812"/>
      <c r="I28" s="81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3.5" thickBot="1">
      <c r="A29" s="182" t="s">
        <v>69</v>
      </c>
      <c r="B29" s="183" t="s">
        <v>1</v>
      </c>
      <c r="C29" s="184" t="s">
        <v>81</v>
      </c>
      <c r="D29" s="186">
        <v>0</v>
      </c>
      <c r="E29" s="187">
        <v>1</v>
      </c>
      <c r="F29" s="335" t="s">
        <v>80</v>
      </c>
      <c r="G29" s="188">
        <v>11</v>
      </c>
      <c r="H29" s="423" t="s">
        <v>81</v>
      </c>
      <c r="I29" s="188">
        <v>7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thickBot="1">
      <c r="A30" s="175" t="s">
        <v>80</v>
      </c>
      <c r="B30" s="176" t="s">
        <v>1</v>
      </c>
      <c r="C30" s="189" t="s">
        <v>79</v>
      </c>
      <c r="D30" s="190">
        <v>5</v>
      </c>
      <c r="E30" s="191">
        <v>0</v>
      </c>
      <c r="F30" s="337" t="s">
        <v>79</v>
      </c>
      <c r="G30" s="192">
        <v>11</v>
      </c>
      <c r="H30" s="336" t="s">
        <v>82</v>
      </c>
      <c r="I30" s="192">
        <v>7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 thickBot="1">
      <c r="A31" s="163" t="s">
        <v>82</v>
      </c>
      <c r="B31" s="164" t="s">
        <v>1</v>
      </c>
      <c r="C31" s="193" t="s">
        <v>78</v>
      </c>
      <c r="D31" s="194">
        <v>0</v>
      </c>
      <c r="E31" s="195">
        <v>0</v>
      </c>
      <c r="F31" s="338" t="s">
        <v>69</v>
      </c>
      <c r="G31" s="196">
        <v>7</v>
      </c>
      <c r="H31" s="198"/>
      <c r="I31" s="19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 thickBot="1">
      <c r="A32" s="802" t="s">
        <v>89</v>
      </c>
      <c r="B32" s="803"/>
      <c r="C32" s="804"/>
      <c r="D32" s="802" t="s">
        <v>75</v>
      </c>
      <c r="E32" s="804"/>
      <c r="F32" s="811" t="s">
        <v>45</v>
      </c>
      <c r="G32" s="812"/>
      <c r="H32" s="812"/>
      <c r="I32" s="833"/>
      <c r="J32" s="11"/>
      <c r="K32" s="10"/>
      <c r="L32" s="8"/>
      <c r="M32" s="8"/>
      <c r="N32" s="8"/>
      <c r="O32" s="8"/>
      <c r="P32" s="8"/>
      <c r="Q32" s="8"/>
      <c r="R32" s="8"/>
      <c r="S32" s="7"/>
      <c r="T32" s="7"/>
      <c r="U32" s="7"/>
      <c r="V32" s="7"/>
      <c r="W32" s="7"/>
      <c r="X32" s="7"/>
      <c r="Y32" s="7"/>
      <c r="Z32" s="7"/>
    </row>
    <row r="33" spans="1:26" ht="13.5" thickBot="1">
      <c r="A33" s="182" t="s">
        <v>69</v>
      </c>
      <c r="B33" s="183" t="s">
        <v>1</v>
      </c>
      <c r="C33" s="184" t="s">
        <v>80</v>
      </c>
      <c r="D33" s="186">
        <v>2</v>
      </c>
      <c r="E33" s="187">
        <v>4</v>
      </c>
      <c r="F33" s="335" t="s">
        <v>80</v>
      </c>
      <c r="G33" s="188">
        <v>14</v>
      </c>
      <c r="H33" s="336" t="s">
        <v>82</v>
      </c>
      <c r="I33" s="188">
        <v>8</v>
      </c>
      <c r="J33" s="11"/>
      <c r="K33" s="10"/>
      <c r="L33" s="8"/>
      <c r="M33" s="8"/>
      <c r="N33" s="8"/>
      <c r="O33" s="8"/>
      <c r="P33" s="8"/>
      <c r="Q33" s="8"/>
      <c r="R33" s="8"/>
      <c r="S33" s="7"/>
      <c r="T33" s="7"/>
      <c r="U33" s="7"/>
      <c r="V33" s="7"/>
      <c r="W33" s="7"/>
      <c r="X33" s="7"/>
      <c r="Y33" s="7"/>
      <c r="Z33" s="7"/>
    </row>
    <row r="34" spans="1:26" ht="13.5" thickBot="1">
      <c r="A34" s="175" t="s">
        <v>79</v>
      </c>
      <c r="B34" s="176" t="s">
        <v>1</v>
      </c>
      <c r="C34" s="189" t="s">
        <v>82</v>
      </c>
      <c r="D34" s="190">
        <v>0</v>
      </c>
      <c r="E34" s="191">
        <v>0</v>
      </c>
      <c r="F34" s="337" t="s">
        <v>79</v>
      </c>
      <c r="G34" s="192">
        <v>12</v>
      </c>
      <c r="H34" s="338" t="s">
        <v>69</v>
      </c>
      <c r="I34" s="192">
        <v>7</v>
      </c>
      <c r="J34" s="11"/>
      <c r="K34" s="10"/>
      <c r="L34" s="8"/>
      <c r="M34" s="8"/>
      <c r="N34" s="8"/>
      <c r="O34" s="8"/>
      <c r="P34" s="8"/>
      <c r="Q34" s="8"/>
      <c r="R34" s="8"/>
      <c r="S34" s="7"/>
      <c r="T34" s="7"/>
      <c r="U34" s="7"/>
      <c r="V34" s="7"/>
      <c r="W34" s="7"/>
      <c r="X34" s="7"/>
      <c r="Y34" s="7"/>
      <c r="Z34" s="7"/>
    </row>
    <row r="35" spans="1:26" ht="13.5" thickBot="1">
      <c r="A35" s="197" t="s">
        <v>83</v>
      </c>
      <c r="B35" s="164" t="s">
        <v>1</v>
      </c>
      <c r="C35" s="185" t="s">
        <v>81</v>
      </c>
      <c r="D35" s="532">
        <v>1</v>
      </c>
      <c r="E35" s="533">
        <v>1</v>
      </c>
      <c r="F35" s="423" t="s">
        <v>81</v>
      </c>
      <c r="G35" s="196">
        <v>8</v>
      </c>
      <c r="H35" s="198"/>
      <c r="I35" s="199"/>
      <c r="J35" s="11"/>
      <c r="K35" s="10"/>
      <c r="L35" s="8"/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</row>
    <row r="36" spans="1:26" ht="13.5" thickBot="1">
      <c r="A36" s="802" t="s">
        <v>90</v>
      </c>
      <c r="B36" s="803"/>
      <c r="C36" s="804"/>
      <c r="D36" s="802" t="s">
        <v>75</v>
      </c>
      <c r="E36" s="804"/>
      <c r="F36" s="811" t="s">
        <v>45</v>
      </c>
      <c r="G36" s="812"/>
      <c r="H36" s="812"/>
      <c r="I36" s="813"/>
      <c r="J36" s="13"/>
      <c r="K36" s="14"/>
      <c r="L36" s="15"/>
      <c r="M36" s="15"/>
      <c r="N36" s="15"/>
      <c r="O36" s="15"/>
      <c r="P36" s="15"/>
      <c r="Q36" s="15"/>
      <c r="R36" s="17"/>
      <c r="S36" s="7"/>
      <c r="T36" s="7"/>
      <c r="U36" s="7"/>
      <c r="V36" s="7"/>
      <c r="W36" s="7"/>
      <c r="X36" s="7"/>
      <c r="Y36" s="7"/>
      <c r="Z36" s="7"/>
    </row>
    <row r="37" spans="1:26" ht="13.5" thickBot="1">
      <c r="A37" s="182" t="s">
        <v>82</v>
      </c>
      <c r="B37" s="183" t="s">
        <v>1</v>
      </c>
      <c r="C37" s="184" t="s">
        <v>69</v>
      </c>
      <c r="D37" s="186">
        <v>2</v>
      </c>
      <c r="E37" s="187">
        <v>0</v>
      </c>
      <c r="F37" s="335" t="s">
        <v>80</v>
      </c>
      <c r="G37" s="188">
        <v>14</v>
      </c>
      <c r="H37" s="336" t="s">
        <v>82</v>
      </c>
      <c r="I37" s="188">
        <v>11</v>
      </c>
      <c r="J37" s="7"/>
      <c r="K37" s="7"/>
      <c r="L37" s="7"/>
      <c r="M37" s="7"/>
      <c r="N37" s="7"/>
      <c r="O37" s="7"/>
      <c r="P37" s="7"/>
      <c r="Q37" s="7"/>
      <c r="R37" s="9"/>
      <c r="S37" s="9"/>
      <c r="T37" s="7"/>
      <c r="U37" s="7"/>
      <c r="V37" s="7"/>
      <c r="W37" s="7"/>
      <c r="X37" s="7"/>
      <c r="Y37" s="7"/>
      <c r="Z37" s="7"/>
    </row>
    <row r="38" spans="1:26" ht="13.5" thickBot="1">
      <c r="A38" s="175" t="s">
        <v>81</v>
      </c>
      <c r="B38" s="176" t="s">
        <v>1</v>
      </c>
      <c r="C38" s="189" t="s">
        <v>80</v>
      </c>
      <c r="D38" s="190">
        <v>3</v>
      </c>
      <c r="E38" s="191">
        <v>2</v>
      </c>
      <c r="F38" s="337" t="s">
        <v>79</v>
      </c>
      <c r="G38" s="192">
        <v>13</v>
      </c>
      <c r="H38" s="338" t="s">
        <v>69</v>
      </c>
      <c r="I38" s="192">
        <v>7</v>
      </c>
      <c r="J38" s="7"/>
      <c r="K38" s="7"/>
      <c r="L38" s="7"/>
      <c r="M38" s="7"/>
      <c r="N38" s="7"/>
      <c r="O38" s="7"/>
      <c r="P38" s="7"/>
      <c r="Q38" s="7"/>
      <c r="R38" s="8"/>
      <c r="S38" s="8"/>
      <c r="T38" s="7"/>
      <c r="U38" s="7"/>
      <c r="V38" s="7"/>
      <c r="W38" s="7"/>
      <c r="X38" s="7"/>
      <c r="Y38" s="7"/>
      <c r="Z38" s="7"/>
    </row>
    <row r="39" spans="1:26" ht="13.5" thickBot="1">
      <c r="A39" s="197" t="s">
        <v>73</v>
      </c>
      <c r="B39" s="164" t="s">
        <v>1</v>
      </c>
      <c r="C39" s="185" t="s">
        <v>79</v>
      </c>
      <c r="D39" s="211">
        <v>2</v>
      </c>
      <c r="E39" s="210">
        <v>2</v>
      </c>
      <c r="F39" s="423" t="s">
        <v>81</v>
      </c>
      <c r="G39" s="196">
        <v>11</v>
      </c>
      <c r="H39" s="198"/>
      <c r="I39" s="199"/>
      <c r="J39" s="7"/>
      <c r="K39" s="7"/>
      <c r="L39" s="7"/>
      <c r="M39" s="7"/>
      <c r="N39" s="7"/>
      <c r="O39" s="7"/>
      <c r="P39" s="7"/>
      <c r="Q39" s="7"/>
      <c r="R39" s="8"/>
      <c r="S39" s="8"/>
      <c r="T39" s="7"/>
      <c r="U39" s="7"/>
      <c r="V39" s="7"/>
      <c r="W39" s="7"/>
      <c r="X39" s="7"/>
      <c r="Y39" s="7"/>
      <c r="Z39" s="7"/>
    </row>
    <row r="40" spans="1:26" ht="13.5" thickBot="1">
      <c r="A40" s="802" t="s">
        <v>576</v>
      </c>
      <c r="B40" s="803"/>
      <c r="C40" s="804"/>
      <c r="D40" s="802" t="s">
        <v>75</v>
      </c>
      <c r="E40" s="804"/>
      <c r="F40" s="811" t="s">
        <v>45</v>
      </c>
      <c r="G40" s="812"/>
      <c r="H40" s="812"/>
      <c r="I40" s="813"/>
      <c r="J40" s="7"/>
      <c r="K40" s="7"/>
      <c r="L40" s="7"/>
      <c r="M40" s="7"/>
      <c r="N40" s="7"/>
      <c r="O40" s="7"/>
      <c r="P40" s="7"/>
      <c r="Q40" s="7"/>
      <c r="R40" s="21"/>
      <c r="S40" s="15"/>
      <c r="T40" s="7"/>
      <c r="U40" s="7"/>
      <c r="V40" s="7"/>
      <c r="W40" s="7"/>
      <c r="X40" s="7"/>
      <c r="Y40" s="7"/>
      <c r="Z40" s="7"/>
    </row>
    <row r="41" spans="1:26" ht="13.5" thickBot="1">
      <c r="A41" s="182" t="s">
        <v>80</v>
      </c>
      <c r="B41" s="183" t="s">
        <v>1</v>
      </c>
      <c r="C41" s="184" t="s">
        <v>82</v>
      </c>
      <c r="D41" s="186">
        <v>1</v>
      </c>
      <c r="E41" s="187">
        <v>2</v>
      </c>
      <c r="F41" s="335" t="s">
        <v>80</v>
      </c>
      <c r="G41" s="188">
        <v>14</v>
      </c>
      <c r="H41" s="423" t="s">
        <v>81</v>
      </c>
      <c r="I41" s="188">
        <v>12</v>
      </c>
      <c r="J41" s="7"/>
      <c r="K41" s="7"/>
      <c r="L41" s="7"/>
      <c r="M41" s="7"/>
      <c r="N41" s="7"/>
      <c r="O41" s="7"/>
      <c r="P41" s="7"/>
      <c r="Q41" s="7"/>
      <c r="R41" s="15"/>
      <c r="S41" s="15"/>
      <c r="T41" s="7"/>
      <c r="U41" s="7"/>
      <c r="V41" s="7"/>
      <c r="W41" s="7"/>
      <c r="X41" s="7"/>
      <c r="Y41" s="7"/>
      <c r="Z41" s="7"/>
    </row>
    <row r="42" spans="1:26" ht="13.5" thickBot="1">
      <c r="A42" s="175" t="s">
        <v>79</v>
      </c>
      <c r="B42" s="176" t="s">
        <v>1</v>
      </c>
      <c r="C42" s="189" t="s">
        <v>81</v>
      </c>
      <c r="D42" s="190">
        <v>1</v>
      </c>
      <c r="E42" s="191">
        <v>1</v>
      </c>
      <c r="F42" s="337" t="s">
        <v>79</v>
      </c>
      <c r="G42" s="192">
        <v>14</v>
      </c>
      <c r="H42" s="338" t="s">
        <v>69</v>
      </c>
      <c r="I42" s="192">
        <v>10</v>
      </c>
      <c r="J42" s="7"/>
      <c r="K42" s="7"/>
      <c r="L42" s="7"/>
      <c r="M42" s="7"/>
      <c r="N42" s="7"/>
      <c r="O42" s="7"/>
      <c r="P42" s="7"/>
      <c r="Q42" s="7"/>
      <c r="R42" s="15"/>
      <c r="S42" s="15"/>
      <c r="T42" s="7"/>
      <c r="U42" s="7"/>
      <c r="V42" s="7"/>
      <c r="W42" s="7"/>
      <c r="X42" s="7"/>
      <c r="Y42" s="7"/>
      <c r="Z42" s="7"/>
    </row>
    <row r="43" spans="1:26" ht="13.5" thickBot="1">
      <c r="A43" s="197" t="s">
        <v>66</v>
      </c>
      <c r="B43" s="164" t="s">
        <v>1</v>
      </c>
      <c r="C43" s="185" t="s">
        <v>69</v>
      </c>
      <c r="D43" s="211">
        <v>0</v>
      </c>
      <c r="E43" s="210">
        <v>1</v>
      </c>
      <c r="F43" s="336" t="s">
        <v>82</v>
      </c>
      <c r="G43" s="196">
        <v>14</v>
      </c>
      <c r="H43" s="198"/>
      <c r="I43" s="199"/>
      <c r="J43" s="7"/>
      <c r="K43" s="7"/>
      <c r="L43" s="7"/>
      <c r="M43" s="7"/>
      <c r="N43" s="7"/>
      <c r="O43" s="7"/>
      <c r="P43" s="7"/>
      <c r="Q43" s="7"/>
      <c r="R43" s="21"/>
      <c r="S43" s="7"/>
      <c r="T43" s="7"/>
      <c r="U43" s="7"/>
      <c r="V43" s="7"/>
      <c r="W43" s="7"/>
      <c r="X43" s="7"/>
      <c r="Y43" s="7"/>
      <c r="Z43" s="7"/>
    </row>
    <row r="44" spans="1:26" ht="13.5" thickBot="1">
      <c r="A44" s="30"/>
      <c r="B44" s="4"/>
      <c r="C44" s="5"/>
      <c r="D44" s="12"/>
      <c r="E44" s="12"/>
      <c r="F44" s="11"/>
      <c r="G44" s="9"/>
      <c r="H44" s="11"/>
      <c r="I44" s="9"/>
      <c r="J44" s="11"/>
      <c r="K44" s="10"/>
      <c r="L44" s="8"/>
      <c r="M44" s="8"/>
      <c r="N44" s="8"/>
      <c r="O44" s="8"/>
      <c r="P44" s="8"/>
      <c r="Q44" s="8"/>
      <c r="R44" s="21"/>
      <c r="S44" s="7"/>
      <c r="T44" s="7"/>
      <c r="U44" s="7"/>
      <c r="V44" s="7"/>
      <c r="W44" s="7"/>
      <c r="X44" s="7"/>
      <c r="Y44" s="7"/>
      <c r="Z44" s="7"/>
    </row>
    <row r="45" spans="1:26" ht="13.5" thickBot="1">
      <c r="A45" s="808" t="s">
        <v>39</v>
      </c>
      <c r="B45" s="809"/>
      <c r="C45" s="809"/>
      <c r="D45" s="809"/>
      <c r="E45" s="809"/>
      <c r="F45" s="809"/>
      <c r="G45" s="809"/>
      <c r="H45" s="809"/>
      <c r="I45" s="810"/>
      <c r="J45" s="440" t="s">
        <v>2</v>
      </c>
      <c r="K45" s="440" t="s">
        <v>4</v>
      </c>
      <c r="L45" s="440" t="s">
        <v>5</v>
      </c>
      <c r="M45" s="440" t="s">
        <v>6</v>
      </c>
      <c r="N45" s="440" t="s">
        <v>7</v>
      </c>
      <c r="O45" s="440" t="s">
        <v>8</v>
      </c>
      <c r="P45" s="440" t="s">
        <v>9</v>
      </c>
      <c r="Q45" s="440" t="s">
        <v>10</v>
      </c>
      <c r="R45" s="21"/>
      <c r="S45" s="7"/>
      <c r="T45" s="7"/>
      <c r="U45" s="7"/>
      <c r="V45" s="7"/>
      <c r="W45" s="7"/>
      <c r="X45" s="7"/>
      <c r="Y45" s="7"/>
      <c r="Z45" s="7"/>
    </row>
    <row r="46" spans="1:26" ht="13.5" thickBot="1">
      <c r="A46" s="808" t="s">
        <v>36</v>
      </c>
      <c r="B46" s="809"/>
      <c r="C46" s="809"/>
      <c r="D46" s="809"/>
      <c r="E46" s="809"/>
      <c r="F46" s="809"/>
      <c r="G46" s="809"/>
      <c r="H46" s="809"/>
      <c r="I46" s="810"/>
      <c r="J46" s="473" t="s">
        <v>83</v>
      </c>
      <c r="K46" s="474">
        <f>(L46*3)+M46</f>
        <v>17</v>
      </c>
      <c r="L46" s="474">
        <v>4</v>
      </c>
      <c r="M46" s="474">
        <v>5</v>
      </c>
      <c r="N46" s="474">
        <v>1</v>
      </c>
      <c r="O46" s="474">
        <v>14</v>
      </c>
      <c r="P46" s="474">
        <v>9</v>
      </c>
      <c r="Q46" s="474">
        <f>O46-P46</f>
        <v>5</v>
      </c>
      <c r="R46" s="21"/>
      <c r="S46" s="7"/>
      <c r="T46" s="7"/>
      <c r="U46" s="7"/>
      <c r="V46" s="7"/>
      <c r="W46" s="7"/>
      <c r="X46" s="7"/>
      <c r="Y46" s="7"/>
      <c r="Z46" s="7"/>
    </row>
    <row r="47" spans="1:26" ht="13.5" thickBot="1">
      <c r="A47" s="802" t="s">
        <v>85</v>
      </c>
      <c r="B47" s="803"/>
      <c r="C47" s="804"/>
      <c r="D47" s="802" t="s">
        <v>75</v>
      </c>
      <c r="E47" s="804"/>
      <c r="F47" s="811" t="s">
        <v>45</v>
      </c>
      <c r="G47" s="812"/>
      <c r="H47" s="812"/>
      <c r="I47" s="813"/>
      <c r="J47" s="596" t="s">
        <v>84</v>
      </c>
      <c r="K47" s="595">
        <f>(L47*3)+M47</f>
        <v>15</v>
      </c>
      <c r="L47" s="595">
        <v>3</v>
      </c>
      <c r="M47" s="595">
        <v>6</v>
      </c>
      <c r="N47" s="595">
        <v>1</v>
      </c>
      <c r="O47" s="595">
        <v>17</v>
      </c>
      <c r="P47" s="595">
        <v>14</v>
      </c>
      <c r="Q47" s="595">
        <f>O47-P47</f>
        <v>3</v>
      </c>
      <c r="R47" s="21"/>
      <c r="S47" s="7"/>
      <c r="T47" s="7"/>
      <c r="U47" s="7"/>
      <c r="V47" s="7"/>
      <c r="W47" s="7"/>
      <c r="X47" s="7"/>
      <c r="Y47" s="7"/>
      <c r="Z47" s="7"/>
    </row>
    <row r="48" spans="1:26" ht="13.5" thickBot="1">
      <c r="A48" s="182" t="s">
        <v>66</v>
      </c>
      <c r="B48" s="183" t="s">
        <v>1</v>
      </c>
      <c r="C48" s="184" t="s">
        <v>78</v>
      </c>
      <c r="D48" s="186">
        <v>2</v>
      </c>
      <c r="E48" s="187">
        <v>0</v>
      </c>
      <c r="F48" s="333" t="s">
        <v>66</v>
      </c>
      <c r="G48" s="188">
        <v>3</v>
      </c>
      <c r="H48" s="334" t="s">
        <v>73</v>
      </c>
      <c r="I48" s="188">
        <v>1</v>
      </c>
      <c r="J48" s="591" t="s">
        <v>78</v>
      </c>
      <c r="K48" s="592">
        <f>(L48*3)+M48</f>
        <v>13</v>
      </c>
      <c r="L48" s="592">
        <v>3</v>
      </c>
      <c r="M48" s="592">
        <v>4</v>
      </c>
      <c r="N48" s="592">
        <v>3</v>
      </c>
      <c r="O48" s="592">
        <v>14</v>
      </c>
      <c r="P48" s="592">
        <v>13</v>
      </c>
      <c r="Q48" s="592">
        <f>O48-P48</f>
        <v>1</v>
      </c>
      <c r="R48" s="21"/>
      <c r="S48" s="7"/>
      <c r="T48" s="7"/>
      <c r="U48" s="7"/>
      <c r="V48" s="7"/>
      <c r="W48" s="7"/>
      <c r="X48" s="7"/>
      <c r="Y48" s="7"/>
      <c r="Z48" s="7"/>
    </row>
    <row r="49" spans="1:27" ht="13.5" thickBot="1">
      <c r="A49" s="175" t="s">
        <v>73</v>
      </c>
      <c r="B49" s="176" t="s">
        <v>1</v>
      </c>
      <c r="C49" s="189" t="s">
        <v>83</v>
      </c>
      <c r="D49" s="190">
        <v>1</v>
      </c>
      <c r="E49" s="191">
        <v>1</v>
      </c>
      <c r="F49" s="331" t="s">
        <v>83</v>
      </c>
      <c r="G49" s="192">
        <v>1</v>
      </c>
      <c r="H49" s="428" t="s">
        <v>78</v>
      </c>
      <c r="I49" s="192">
        <v>0</v>
      </c>
      <c r="J49" s="593" t="s">
        <v>73</v>
      </c>
      <c r="K49" s="594">
        <f>(L49*3)+M49</f>
        <v>13</v>
      </c>
      <c r="L49" s="594">
        <v>3</v>
      </c>
      <c r="M49" s="594">
        <v>4</v>
      </c>
      <c r="N49" s="594">
        <v>3</v>
      </c>
      <c r="O49" s="594">
        <v>14</v>
      </c>
      <c r="P49" s="594">
        <v>14</v>
      </c>
      <c r="Q49" s="594">
        <f>O49-P49</f>
        <v>0</v>
      </c>
      <c r="R49" s="21"/>
      <c r="S49" s="7"/>
      <c r="T49" s="53"/>
      <c r="U49" s="15"/>
      <c r="V49" s="15"/>
      <c r="W49" s="15"/>
      <c r="X49" s="15"/>
      <c r="Y49" s="15"/>
      <c r="Z49" s="15"/>
      <c r="AA49" s="161"/>
    </row>
    <row r="50" spans="1:26" ht="13.5" thickBot="1">
      <c r="A50" s="197" t="s">
        <v>80</v>
      </c>
      <c r="B50" s="164" t="s">
        <v>1</v>
      </c>
      <c r="C50" s="185" t="s">
        <v>84</v>
      </c>
      <c r="D50" s="211">
        <v>1</v>
      </c>
      <c r="E50" s="210">
        <v>1</v>
      </c>
      <c r="F50" s="332" t="s">
        <v>84</v>
      </c>
      <c r="G50" s="196">
        <v>1</v>
      </c>
      <c r="H50" s="198"/>
      <c r="I50" s="199"/>
      <c r="J50" s="537" t="s">
        <v>66</v>
      </c>
      <c r="K50" s="538">
        <f>(L50*3)+M50</f>
        <v>9</v>
      </c>
      <c r="L50" s="538">
        <v>2</v>
      </c>
      <c r="M50" s="538">
        <v>3</v>
      </c>
      <c r="N50" s="538">
        <v>5</v>
      </c>
      <c r="O50" s="538">
        <v>8</v>
      </c>
      <c r="P50" s="538">
        <v>13</v>
      </c>
      <c r="Q50" s="538">
        <f>O50-P50</f>
        <v>-5</v>
      </c>
      <c r="R50" s="21"/>
      <c r="S50" s="7"/>
      <c r="T50" s="7"/>
      <c r="U50" s="7"/>
      <c r="V50" s="7"/>
      <c r="W50" s="7"/>
      <c r="X50" s="7"/>
      <c r="Y50" s="7"/>
      <c r="Z50" s="7"/>
    </row>
    <row r="51" spans="1:26" ht="13.5" thickBot="1">
      <c r="A51" s="802" t="s">
        <v>347</v>
      </c>
      <c r="B51" s="803"/>
      <c r="C51" s="804"/>
      <c r="D51" s="802" t="s">
        <v>75</v>
      </c>
      <c r="E51" s="804"/>
      <c r="F51" s="811" t="s">
        <v>45</v>
      </c>
      <c r="G51" s="812"/>
      <c r="H51" s="812"/>
      <c r="I51" s="813"/>
      <c r="J51" s="843"/>
      <c r="K51" s="844"/>
      <c r="L51" s="844"/>
      <c r="M51" s="844"/>
      <c r="N51" s="844"/>
      <c r="O51" s="844"/>
      <c r="P51" s="844"/>
      <c r="Q51" s="844"/>
      <c r="R51" s="21"/>
      <c r="S51" s="7"/>
      <c r="T51" s="7"/>
      <c r="U51" s="7"/>
      <c r="V51" s="7"/>
      <c r="W51" s="7"/>
      <c r="X51" s="7"/>
      <c r="Y51" s="7"/>
      <c r="Z51" s="7"/>
    </row>
    <row r="52" spans="1:26" ht="13.5" thickBot="1">
      <c r="A52" s="182" t="s">
        <v>66</v>
      </c>
      <c r="B52" s="183" t="s">
        <v>1</v>
      </c>
      <c r="C52" s="184" t="s">
        <v>73</v>
      </c>
      <c r="D52" s="186">
        <v>0</v>
      </c>
      <c r="E52" s="187">
        <v>2</v>
      </c>
      <c r="F52" s="334" t="s">
        <v>73</v>
      </c>
      <c r="G52" s="188">
        <v>4</v>
      </c>
      <c r="H52" s="331" t="s">
        <v>83</v>
      </c>
      <c r="I52" s="188">
        <v>2</v>
      </c>
      <c r="J52" s="845" t="s">
        <v>71</v>
      </c>
      <c r="K52" s="846"/>
      <c r="L52" s="846"/>
      <c r="M52" s="846"/>
      <c r="N52" s="846"/>
      <c r="O52" s="846"/>
      <c r="P52" s="846"/>
      <c r="Q52" s="846"/>
      <c r="R52" s="847"/>
      <c r="S52" s="7"/>
      <c r="T52" s="7"/>
      <c r="U52" s="7"/>
      <c r="V52" s="7"/>
      <c r="W52" s="7"/>
      <c r="X52" s="7"/>
      <c r="Y52" s="7"/>
      <c r="Z52" s="7"/>
    </row>
    <row r="53" spans="1:26" ht="13.5" thickBot="1">
      <c r="A53" s="175" t="s">
        <v>83</v>
      </c>
      <c r="B53" s="176" t="s">
        <v>1</v>
      </c>
      <c r="C53" s="189" t="s">
        <v>84</v>
      </c>
      <c r="D53" s="190">
        <v>0</v>
      </c>
      <c r="E53" s="191">
        <v>0</v>
      </c>
      <c r="F53" s="428" t="s">
        <v>78</v>
      </c>
      <c r="G53" s="192">
        <v>3</v>
      </c>
      <c r="H53" s="332" t="s">
        <v>84</v>
      </c>
      <c r="I53" s="192">
        <v>2</v>
      </c>
      <c r="J53" s="802" t="s">
        <v>11</v>
      </c>
      <c r="K53" s="804"/>
      <c r="L53" s="802" t="s">
        <v>2</v>
      </c>
      <c r="M53" s="803"/>
      <c r="N53" s="803"/>
      <c r="O53" s="803"/>
      <c r="P53" s="440" t="s">
        <v>70</v>
      </c>
      <c r="Q53" s="440" t="s">
        <v>7</v>
      </c>
      <c r="R53" s="441" t="s">
        <v>12</v>
      </c>
      <c r="S53" s="7"/>
      <c r="T53" s="7"/>
      <c r="U53" s="7"/>
      <c r="V53" s="7"/>
      <c r="W53" s="7"/>
      <c r="X53" s="7"/>
      <c r="Y53" s="7"/>
      <c r="Z53" s="7"/>
    </row>
    <row r="54" spans="1:26" ht="13.5" thickBot="1">
      <c r="A54" s="163" t="s">
        <v>78</v>
      </c>
      <c r="B54" s="164" t="s">
        <v>1</v>
      </c>
      <c r="C54" s="193" t="s">
        <v>82</v>
      </c>
      <c r="D54" s="194">
        <v>3</v>
      </c>
      <c r="E54" s="195">
        <v>1</v>
      </c>
      <c r="F54" s="333" t="s">
        <v>66</v>
      </c>
      <c r="G54" s="196">
        <v>3</v>
      </c>
      <c r="H54" s="198"/>
      <c r="I54" s="199"/>
      <c r="J54" s="497" t="s">
        <v>340</v>
      </c>
      <c r="K54" s="362"/>
      <c r="L54" s="497" t="s">
        <v>343</v>
      </c>
      <c r="M54" s="498"/>
      <c r="N54" s="498"/>
      <c r="O54" s="498"/>
      <c r="P54" s="499" t="s">
        <v>333</v>
      </c>
      <c r="Q54" s="499">
        <v>10</v>
      </c>
      <c r="R54" s="499">
        <v>8</v>
      </c>
      <c r="S54" s="7"/>
      <c r="T54" s="7"/>
      <c r="U54" s="7"/>
      <c r="V54" s="7"/>
      <c r="W54" s="7"/>
      <c r="X54" s="7"/>
      <c r="Y54" s="7"/>
      <c r="Z54" s="7"/>
    </row>
    <row r="55" spans="1:26" ht="13.5" thickBot="1">
      <c r="A55" s="802" t="s">
        <v>86</v>
      </c>
      <c r="B55" s="803"/>
      <c r="C55" s="804"/>
      <c r="D55" s="802" t="s">
        <v>75</v>
      </c>
      <c r="E55" s="804"/>
      <c r="F55" s="811" t="s">
        <v>45</v>
      </c>
      <c r="G55" s="812"/>
      <c r="H55" s="812"/>
      <c r="I55" s="813"/>
      <c r="J55" s="729" t="s">
        <v>396</v>
      </c>
      <c r="K55" s="730"/>
      <c r="L55" s="729" t="s">
        <v>78</v>
      </c>
      <c r="M55" s="731"/>
      <c r="N55" s="731"/>
      <c r="O55" s="731"/>
      <c r="P55" s="732" t="s">
        <v>332</v>
      </c>
      <c r="Q55" s="732">
        <v>13</v>
      </c>
      <c r="R55" s="732">
        <v>7</v>
      </c>
      <c r="S55" s="7"/>
      <c r="T55" s="7"/>
      <c r="U55" s="7"/>
      <c r="V55" s="7"/>
      <c r="W55" s="7"/>
      <c r="X55" s="7"/>
      <c r="Y55" s="7"/>
      <c r="Z55" s="7"/>
    </row>
    <row r="56" spans="1:26" ht="13.5" thickBot="1">
      <c r="A56" s="182" t="s">
        <v>84</v>
      </c>
      <c r="B56" s="183" t="s">
        <v>1</v>
      </c>
      <c r="C56" s="184" t="s">
        <v>66</v>
      </c>
      <c r="D56" s="186">
        <v>1</v>
      </c>
      <c r="E56" s="187">
        <v>0</v>
      </c>
      <c r="F56" s="428" t="s">
        <v>78</v>
      </c>
      <c r="G56" s="188">
        <v>6</v>
      </c>
      <c r="H56" s="334" t="s">
        <v>73</v>
      </c>
      <c r="I56" s="188">
        <v>4</v>
      </c>
      <c r="J56" s="787" t="s">
        <v>504</v>
      </c>
      <c r="K56" s="788"/>
      <c r="L56" s="787" t="s">
        <v>330</v>
      </c>
      <c r="M56" s="789"/>
      <c r="N56" s="789"/>
      <c r="O56" s="789"/>
      <c r="P56" s="790" t="s">
        <v>332</v>
      </c>
      <c r="Q56" s="790">
        <v>7</v>
      </c>
      <c r="R56" s="790">
        <v>6</v>
      </c>
      <c r="S56" s="7"/>
      <c r="T56" s="7"/>
      <c r="U56" s="7"/>
      <c r="V56" s="7"/>
      <c r="W56" s="7"/>
      <c r="X56" s="7"/>
      <c r="Y56" s="7"/>
      <c r="Z56" s="7"/>
    </row>
    <row r="57" spans="1:26" ht="13.5" thickBot="1">
      <c r="A57" s="175" t="s">
        <v>78</v>
      </c>
      <c r="B57" s="176" t="s">
        <v>1</v>
      </c>
      <c r="C57" s="189" t="s">
        <v>73</v>
      </c>
      <c r="D57" s="190">
        <v>3</v>
      </c>
      <c r="E57" s="191">
        <v>2</v>
      </c>
      <c r="F57" s="331" t="s">
        <v>83</v>
      </c>
      <c r="G57" s="192">
        <v>5</v>
      </c>
      <c r="H57" s="333" t="s">
        <v>66</v>
      </c>
      <c r="I57" s="192">
        <v>3</v>
      </c>
      <c r="J57" s="734" t="s">
        <v>337</v>
      </c>
      <c r="K57" s="794"/>
      <c r="L57" s="734" t="s">
        <v>339</v>
      </c>
      <c r="M57" s="793"/>
      <c r="N57" s="793"/>
      <c r="O57" s="793"/>
      <c r="P57" s="792" t="s">
        <v>332</v>
      </c>
      <c r="Q57" s="791">
        <v>8</v>
      </c>
      <c r="R57" s="791">
        <v>6</v>
      </c>
      <c r="S57" s="7"/>
      <c r="T57" s="7"/>
      <c r="U57" s="7"/>
      <c r="V57" s="7"/>
      <c r="W57" s="7"/>
      <c r="X57" s="7"/>
      <c r="Y57" s="7"/>
      <c r="Z57" s="7"/>
    </row>
    <row r="58" spans="1:26" ht="13.5" thickBot="1">
      <c r="A58" s="197" t="s">
        <v>81</v>
      </c>
      <c r="B58" s="164" t="s">
        <v>1</v>
      </c>
      <c r="C58" s="185" t="s">
        <v>83</v>
      </c>
      <c r="D58" s="211">
        <v>0</v>
      </c>
      <c r="E58" s="210">
        <v>2</v>
      </c>
      <c r="F58" s="332" t="s">
        <v>84</v>
      </c>
      <c r="G58" s="196">
        <v>5</v>
      </c>
      <c r="H58" s="198"/>
      <c r="I58" s="199"/>
      <c r="J58" s="461" t="s">
        <v>436</v>
      </c>
      <c r="K58" s="342"/>
      <c r="L58" s="341" t="s">
        <v>331</v>
      </c>
      <c r="M58" s="340"/>
      <c r="N58" s="340"/>
      <c r="O58" s="340"/>
      <c r="P58" s="339" t="s">
        <v>332</v>
      </c>
      <c r="Q58" s="485">
        <v>11</v>
      </c>
      <c r="R58" s="485">
        <v>6</v>
      </c>
      <c r="S58" s="7"/>
      <c r="T58" s="7"/>
      <c r="U58" s="7"/>
      <c r="V58" s="7"/>
      <c r="W58" s="7"/>
      <c r="X58" s="7"/>
      <c r="Y58" s="7"/>
      <c r="Z58" s="7"/>
    </row>
    <row r="59" spans="1:26" ht="13.5" thickBot="1">
      <c r="A59" s="802" t="s">
        <v>441</v>
      </c>
      <c r="B59" s="803"/>
      <c r="C59" s="804"/>
      <c r="D59" s="802" t="s">
        <v>75</v>
      </c>
      <c r="E59" s="804"/>
      <c r="F59" s="811" t="s">
        <v>45</v>
      </c>
      <c r="G59" s="812"/>
      <c r="H59" s="812"/>
      <c r="I59" s="830"/>
      <c r="J59" s="364" t="s">
        <v>534</v>
      </c>
      <c r="K59" s="367"/>
      <c r="L59" s="364" t="s">
        <v>327</v>
      </c>
      <c r="M59" s="365"/>
      <c r="N59" s="365"/>
      <c r="O59" s="365"/>
      <c r="P59" s="370" t="s">
        <v>332</v>
      </c>
      <c r="Q59" s="494">
        <v>9</v>
      </c>
      <c r="R59" s="494">
        <v>5</v>
      </c>
      <c r="S59" s="7"/>
      <c r="T59" s="7"/>
      <c r="U59" s="7"/>
      <c r="V59" s="7"/>
      <c r="W59" s="7"/>
      <c r="X59" s="7"/>
      <c r="Y59" s="7"/>
      <c r="Z59" s="7"/>
    </row>
    <row r="60" spans="1:26" ht="13.5" thickBot="1">
      <c r="A60" s="182" t="s">
        <v>66</v>
      </c>
      <c r="B60" s="183" t="s">
        <v>1</v>
      </c>
      <c r="C60" s="184" t="s">
        <v>83</v>
      </c>
      <c r="D60" s="186">
        <v>0</v>
      </c>
      <c r="E60" s="187">
        <v>2</v>
      </c>
      <c r="F60" s="331" t="s">
        <v>83</v>
      </c>
      <c r="G60" s="188">
        <v>8</v>
      </c>
      <c r="H60" s="332" t="s">
        <v>84</v>
      </c>
      <c r="I60" s="188">
        <v>6</v>
      </c>
      <c r="J60" s="363" t="s">
        <v>466</v>
      </c>
      <c r="K60" s="217"/>
      <c r="L60" s="215" t="s">
        <v>339</v>
      </c>
      <c r="M60" s="216"/>
      <c r="N60" s="216"/>
      <c r="O60" s="216"/>
      <c r="P60" s="475" t="s">
        <v>333</v>
      </c>
      <c r="Q60" s="343">
        <v>10</v>
      </c>
      <c r="R60" s="343">
        <v>5</v>
      </c>
      <c r="S60" s="7"/>
      <c r="T60" s="7"/>
      <c r="U60" s="7"/>
      <c r="V60" s="7"/>
      <c r="W60" s="7"/>
      <c r="X60" s="7"/>
      <c r="Y60" s="7"/>
      <c r="Z60" s="7"/>
    </row>
    <row r="61" spans="1:26" ht="13.5" thickBot="1">
      <c r="A61" s="175" t="s">
        <v>84</v>
      </c>
      <c r="B61" s="176" t="s">
        <v>1</v>
      </c>
      <c r="C61" s="189" t="s">
        <v>78</v>
      </c>
      <c r="D61" s="190">
        <v>2</v>
      </c>
      <c r="E61" s="191">
        <v>2</v>
      </c>
      <c r="F61" s="428" t="s">
        <v>78</v>
      </c>
      <c r="G61" s="192">
        <v>7</v>
      </c>
      <c r="H61" s="333" t="s">
        <v>66</v>
      </c>
      <c r="I61" s="192">
        <v>3</v>
      </c>
      <c r="J61" s="489" t="s">
        <v>344</v>
      </c>
      <c r="K61" s="726"/>
      <c r="L61" s="489" t="s">
        <v>345</v>
      </c>
      <c r="M61" s="727"/>
      <c r="N61" s="727"/>
      <c r="O61" s="727"/>
      <c r="P61" s="460" t="s">
        <v>332</v>
      </c>
      <c r="Q61" s="460">
        <v>10</v>
      </c>
      <c r="R61" s="460">
        <v>5</v>
      </c>
      <c r="S61" s="7"/>
      <c r="T61" s="7"/>
      <c r="U61" s="7"/>
      <c r="V61" s="7"/>
      <c r="W61" s="7"/>
      <c r="X61" s="7"/>
      <c r="Y61" s="7"/>
      <c r="Z61" s="7"/>
    </row>
    <row r="62" spans="1:26" ht="13.5" thickBot="1">
      <c r="A62" s="197" t="s">
        <v>79</v>
      </c>
      <c r="B62" s="164" t="s">
        <v>1</v>
      </c>
      <c r="C62" s="185" t="s">
        <v>73</v>
      </c>
      <c r="D62" s="211">
        <v>0</v>
      </c>
      <c r="E62" s="210">
        <v>1</v>
      </c>
      <c r="F62" s="334" t="s">
        <v>73</v>
      </c>
      <c r="G62" s="196">
        <v>7</v>
      </c>
      <c r="H62" s="198"/>
      <c r="I62" s="199"/>
      <c r="J62" s="364" t="s">
        <v>404</v>
      </c>
      <c r="K62" s="367"/>
      <c r="L62" s="364" t="s">
        <v>327</v>
      </c>
      <c r="M62" s="365"/>
      <c r="N62" s="365"/>
      <c r="O62" s="365"/>
      <c r="P62" s="370" t="s">
        <v>332</v>
      </c>
      <c r="Q62" s="370">
        <v>11</v>
      </c>
      <c r="R62" s="370">
        <v>5</v>
      </c>
      <c r="S62" s="7"/>
      <c r="T62" s="7"/>
      <c r="U62" s="7"/>
      <c r="V62" s="7"/>
      <c r="W62" s="7"/>
      <c r="X62" s="7"/>
      <c r="Y62" s="7"/>
      <c r="Z62" s="7"/>
    </row>
    <row r="63" spans="1:26" ht="13.5" thickBot="1">
      <c r="A63" s="802" t="s">
        <v>472</v>
      </c>
      <c r="B63" s="803"/>
      <c r="C63" s="804"/>
      <c r="D63" s="802" t="s">
        <v>75</v>
      </c>
      <c r="E63" s="804"/>
      <c r="F63" s="811" t="s">
        <v>45</v>
      </c>
      <c r="G63" s="812"/>
      <c r="H63" s="812"/>
      <c r="I63" s="813"/>
      <c r="J63" s="768" t="s">
        <v>324</v>
      </c>
      <c r="K63" s="772"/>
      <c r="L63" s="768" t="s">
        <v>329</v>
      </c>
      <c r="M63" s="778"/>
      <c r="N63" s="778"/>
      <c r="O63" s="778"/>
      <c r="P63" s="360" t="s">
        <v>332</v>
      </c>
      <c r="Q63" s="373">
        <v>12</v>
      </c>
      <c r="R63" s="373">
        <v>5</v>
      </c>
      <c r="S63" s="7"/>
      <c r="T63" s="7"/>
      <c r="U63" s="7"/>
      <c r="V63" s="7"/>
      <c r="W63" s="7"/>
      <c r="X63" s="7"/>
      <c r="Y63" s="7"/>
      <c r="Z63" s="7"/>
    </row>
    <row r="64" spans="1:26" ht="13.5" customHeight="1" thickBot="1">
      <c r="A64" s="175" t="s">
        <v>73</v>
      </c>
      <c r="B64" s="183" t="s">
        <v>1</v>
      </c>
      <c r="C64" s="184" t="s">
        <v>84</v>
      </c>
      <c r="D64" s="186">
        <v>1</v>
      </c>
      <c r="E64" s="187">
        <v>1</v>
      </c>
      <c r="F64" s="331" t="s">
        <v>83</v>
      </c>
      <c r="G64" s="188">
        <v>9</v>
      </c>
      <c r="H64" s="332" t="s">
        <v>84</v>
      </c>
      <c r="I64" s="188">
        <v>7</v>
      </c>
      <c r="J64" s="490" t="s">
        <v>335</v>
      </c>
      <c r="K64" s="491"/>
      <c r="L64" s="490" t="s">
        <v>336</v>
      </c>
      <c r="M64" s="492"/>
      <c r="N64" s="492"/>
      <c r="O64" s="492"/>
      <c r="P64" s="493" t="s">
        <v>332</v>
      </c>
      <c r="Q64" s="493">
        <v>12</v>
      </c>
      <c r="R64" s="493">
        <v>5</v>
      </c>
      <c r="S64" s="7"/>
      <c r="T64" s="7"/>
      <c r="U64" s="7"/>
      <c r="V64" s="7"/>
      <c r="W64" s="7"/>
      <c r="X64" s="7"/>
      <c r="Y64" s="7"/>
      <c r="Z64" s="7"/>
    </row>
    <row r="65" spans="1:26" ht="13.5" thickBot="1">
      <c r="A65" s="175" t="s">
        <v>83</v>
      </c>
      <c r="B65" s="176" t="s">
        <v>1</v>
      </c>
      <c r="C65" s="189" t="s">
        <v>78</v>
      </c>
      <c r="D65" s="190">
        <v>2</v>
      </c>
      <c r="E65" s="191">
        <v>2</v>
      </c>
      <c r="F65" s="428" t="s">
        <v>78</v>
      </c>
      <c r="G65" s="192">
        <v>8</v>
      </c>
      <c r="H65" s="333" t="s">
        <v>66</v>
      </c>
      <c r="I65" s="192">
        <v>4</v>
      </c>
      <c r="J65" s="463" t="s">
        <v>569</v>
      </c>
      <c r="K65" s="464"/>
      <c r="L65" s="463" t="s">
        <v>328</v>
      </c>
      <c r="M65" s="465"/>
      <c r="N65" s="465"/>
      <c r="O65" s="465"/>
      <c r="P65" s="466" t="s">
        <v>332</v>
      </c>
      <c r="Q65" s="500">
        <v>6</v>
      </c>
      <c r="R65" s="500">
        <v>4</v>
      </c>
      <c r="S65" s="7"/>
      <c r="T65" s="7"/>
      <c r="U65" s="7"/>
      <c r="V65" s="7"/>
      <c r="W65" s="7"/>
      <c r="X65" s="7"/>
      <c r="Y65" s="7"/>
      <c r="Z65" s="7"/>
    </row>
    <row r="66" spans="1:26" ht="13.5" thickBot="1">
      <c r="A66" s="197" t="s">
        <v>69</v>
      </c>
      <c r="B66" s="164" t="s">
        <v>1</v>
      </c>
      <c r="C66" s="185" t="s">
        <v>66</v>
      </c>
      <c r="D66" s="211">
        <v>3</v>
      </c>
      <c r="E66" s="210">
        <v>3</v>
      </c>
      <c r="F66" s="334" t="s">
        <v>73</v>
      </c>
      <c r="G66" s="196">
        <v>8</v>
      </c>
      <c r="H66" s="198"/>
      <c r="I66" s="199"/>
      <c r="J66" s="463" t="s">
        <v>488</v>
      </c>
      <c r="K66" s="464"/>
      <c r="L66" s="463" t="s">
        <v>328</v>
      </c>
      <c r="M66" s="465"/>
      <c r="N66" s="465"/>
      <c r="O66" s="465"/>
      <c r="P66" s="466" t="s">
        <v>332</v>
      </c>
      <c r="Q66" s="466">
        <v>11</v>
      </c>
      <c r="R66" s="466">
        <v>4</v>
      </c>
      <c r="S66" s="7"/>
      <c r="T66" s="7"/>
      <c r="U66" s="7"/>
      <c r="V66" s="7"/>
      <c r="W66" s="7"/>
      <c r="X66" s="7"/>
      <c r="Y66" s="7"/>
      <c r="Z66" s="7"/>
    </row>
    <row r="67" spans="1:26" ht="13.5" thickBot="1">
      <c r="A67" s="808" t="s">
        <v>37</v>
      </c>
      <c r="B67" s="809"/>
      <c r="C67" s="809"/>
      <c r="D67" s="809"/>
      <c r="E67" s="809"/>
      <c r="F67" s="809"/>
      <c r="G67" s="809"/>
      <c r="H67" s="809"/>
      <c r="I67" s="810"/>
      <c r="J67" s="503" t="s">
        <v>341</v>
      </c>
      <c r="K67" s="504"/>
      <c r="L67" s="503" t="s">
        <v>343</v>
      </c>
      <c r="M67" s="502"/>
      <c r="N67" s="502"/>
      <c r="O67" s="502"/>
      <c r="P67" s="501" t="s">
        <v>332</v>
      </c>
      <c r="Q67" s="501">
        <v>11</v>
      </c>
      <c r="R67" s="501">
        <v>4</v>
      </c>
      <c r="S67" s="7"/>
      <c r="T67" s="7"/>
      <c r="U67" s="7"/>
      <c r="V67" s="7"/>
      <c r="W67" s="7"/>
      <c r="X67" s="7"/>
      <c r="Y67" s="7"/>
      <c r="Z67" s="7"/>
    </row>
    <row r="68" spans="1:26" ht="13.5" thickBot="1">
      <c r="A68" s="802" t="s">
        <v>87</v>
      </c>
      <c r="B68" s="803"/>
      <c r="C68" s="804"/>
      <c r="D68" s="802" t="s">
        <v>75</v>
      </c>
      <c r="E68" s="804"/>
      <c r="F68" s="811" t="s">
        <v>45</v>
      </c>
      <c r="G68" s="812"/>
      <c r="H68" s="812"/>
      <c r="I68" s="813"/>
      <c r="J68" s="213" t="s">
        <v>646</v>
      </c>
      <c r="K68" s="214"/>
      <c r="L68" s="213" t="s">
        <v>329</v>
      </c>
      <c r="M68" s="212"/>
      <c r="N68" s="212"/>
      <c r="O68" s="212"/>
      <c r="P68" s="360" t="s">
        <v>333</v>
      </c>
      <c r="Q68" s="360">
        <v>3</v>
      </c>
      <c r="R68" s="360">
        <v>3</v>
      </c>
      <c r="S68" s="7"/>
      <c r="T68" s="7"/>
      <c r="U68" s="7"/>
      <c r="V68" s="7"/>
      <c r="W68" s="7"/>
      <c r="X68" s="7"/>
      <c r="Y68" s="7"/>
      <c r="Z68" s="7"/>
    </row>
    <row r="69" spans="1:26" ht="13.5" thickBot="1">
      <c r="A69" s="182" t="s">
        <v>78</v>
      </c>
      <c r="B69" s="183" t="s">
        <v>1</v>
      </c>
      <c r="C69" s="184" t="s">
        <v>66</v>
      </c>
      <c r="D69" s="186">
        <v>0</v>
      </c>
      <c r="E69" s="187">
        <v>0</v>
      </c>
      <c r="F69" s="331" t="s">
        <v>83</v>
      </c>
      <c r="G69" s="188">
        <v>12</v>
      </c>
      <c r="H69" s="332" t="s">
        <v>84</v>
      </c>
      <c r="I69" s="188">
        <v>8</v>
      </c>
      <c r="J69" s="503" t="s">
        <v>597</v>
      </c>
      <c r="K69" s="347"/>
      <c r="L69" s="483" t="s">
        <v>343</v>
      </c>
      <c r="M69" s="345"/>
      <c r="N69" s="345"/>
      <c r="O69" s="345"/>
      <c r="P69" s="501" t="s">
        <v>332</v>
      </c>
      <c r="Q69" s="344">
        <v>3</v>
      </c>
      <c r="R69" s="344">
        <v>3</v>
      </c>
      <c r="S69" s="7"/>
      <c r="T69" s="7"/>
      <c r="U69" s="7"/>
      <c r="V69" s="7"/>
      <c r="W69" s="7"/>
      <c r="X69" s="7"/>
      <c r="Y69" s="7"/>
      <c r="Z69" s="7"/>
    </row>
    <row r="70" spans="1:26" ht="13.5" thickBot="1">
      <c r="A70" s="175" t="s">
        <v>83</v>
      </c>
      <c r="B70" s="176" t="s">
        <v>1</v>
      </c>
      <c r="C70" s="189" t="s">
        <v>73</v>
      </c>
      <c r="D70" s="190">
        <v>2</v>
      </c>
      <c r="E70" s="191">
        <v>1</v>
      </c>
      <c r="F70" s="428" t="s">
        <v>78</v>
      </c>
      <c r="G70" s="192">
        <v>9</v>
      </c>
      <c r="H70" s="333" t="s">
        <v>66</v>
      </c>
      <c r="I70" s="192">
        <v>5</v>
      </c>
      <c r="J70" s="503" t="s">
        <v>626</v>
      </c>
      <c r="K70" s="347"/>
      <c r="L70" s="483" t="s">
        <v>343</v>
      </c>
      <c r="M70" s="345"/>
      <c r="N70" s="345"/>
      <c r="O70" s="345"/>
      <c r="P70" s="501" t="s">
        <v>332</v>
      </c>
      <c r="Q70" s="344">
        <v>4</v>
      </c>
      <c r="R70" s="344">
        <v>3</v>
      </c>
      <c r="S70" s="7"/>
      <c r="T70" s="7"/>
      <c r="U70" s="7"/>
      <c r="V70" s="7"/>
      <c r="W70" s="7"/>
      <c r="X70" s="7"/>
      <c r="Y70" s="7"/>
      <c r="Z70" s="7"/>
    </row>
    <row r="71" spans="1:26" ht="13.5" thickBot="1">
      <c r="A71" s="163" t="s">
        <v>84</v>
      </c>
      <c r="B71" s="164" t="s">
        <v>1</v>
      </c>
      <c r="C71" s="193" t="s">
        <v>80</v>
      </c>
      <c r="D71" s="194">
        <v>2</v>
      </c>
      <c r="E71" s="195">
        <v>2</v>
      </c>
      <c r="F71" s="334" t="s">
        <v>73</v>
      </c>
      <c r="G71" s="196">
        <v>8</v>
      </c>
      <c r="H71" s="198"/>
      <c r="I71" s="199"/>
      <c r="J71" s="364" t="s">
        <v>322</v>
      </c>
      <c r="K71" s="367"/>
      <c r="L71" s="364" t="s">
        <v>327</v>
      </c>
      <c r="M71" s="365"/>
      <c r="N71" s="365"/>
      <c r="O71" s="365"/>
      <c r="P71" s="370" t="s">
        <v>332</v>
      </c>
      <c r="Q71" s="370">
        <v>6</v>
      </c>
      <c r="R71" s="370">
        <v>3</v>
      </c>
      <c r="S71" s="7"/>
      <c r="T71" s="7"/>
      <c r="U71" s="7"/>
      <c r="V71" s="7"/>
      <c r="W71" s="7"/>
      <c r="X71" s="7"/>
      <c r="Y71" s="7"/>
      <c r="Z71" s="7"/>
    </row>
    <row r="72" spans="1:26" ht="13.5" thickBot="1">
      <c r="A72" s="802" t="s">
        <v>88</v>
      </c>
      <c r="B72" s="803"/>
      <c r="C72" s="804"/>
      <c r="D72" s="802" t="s">
        <v>75</v>
      </c>
      <c r="E72" s="804"/>
      <c r="F72" s="811" t="s">
        <v>45</v>
      </c>
      <c r="G72" s="812"/>
      <c r="H72" s="812"/>
      <c r="I72" s="813"/>
      <c r="J72" s="489" t="s">
        <v>519</v>
      </c>
      <c r="K72" s="351"/>
      <c r="L72" s="350" t="s">
        <v>345</v>
      </c>
      <c r="M72" s="349"/>
      <c r="N72" s="349"/>
      <c r="O72" s="349"/>
      <c r="P72" s="460" t="s">
        <v>332</v>
      </c>
      <c r="Q72" s="348">
        <v>6</v>
      </c>
      <c r="R72" s="348">
        <v>3</v>
      </c>
      <c r="S72" s="7"/>
      <c r="T72" s="7"/>
      <c r="U72" s="7"/>
      <c r="V72" s="7"/>
      <c r="W72" s="7"/>
      <c r="X72" s="7"/>
      <c r="Y72" s="7"/>
      <c r="Z72" s="7"/>
    </row>
    <row r="73" spans="1:26" ht="13.5" thickBot="1">
      <c r="A73" s="175" t="s">
        <v>73</v>
      </c>
      <c r="B73" s="183" t="s">
        <v>1</v>
      </c>
      <c r="C73" s="184" t="s">
        <v>66</v>
      </c>
      <c r="D73" s="186">
        <v>1</v>
      </c>
      <c r="E73" s="187">
        <v>1</v>
      </c>
      <c r="F73" s="331" t="s">
        <v>83</v>
      </c>
      <c r="G73" s="188">
        <v>13</v>
      </c>
      <c r="H73" s="332" t="s">
        <v>84</v>
      </c>
      <c r="I73" s="188">
        <v>9</v>
      </c>
      <c r="J73" s="764" t="s">
        <v>323</v>
      </c>
      <c r="K73" s="770"/>
      <c r="L73" s="764" t="s">
        <v>328</v>
      </c>
      <c r="M73" s="775"/>
      <c r="N73" s="775"/>
      <c r="O73" s="775"/>
      <c r="P73" s="781" t="s">
        <v>332</v>
      </c>
      <c r="Q73" s="780">
        <v>7</v>
      </c>
      <c r="R73" s="780">
        <v>3</v>
      </c>
      <c r="S73" s="7"/>
      <c r="T73" s="7"/>
      <c r="U73" s="7"/>
      <c r="V73" s="7"/>
      <c r="W73" s="7"/>
      <c r="X73" s="7"/>
      <c r="Y73" s="7"/>
      <c r="Z73" s="7"/>
    </row>
    <row r="74" spans="1:26" ht="13.5" thickBot="1">
      <c r="A74" s="175" t="s">
        <v>84</v>
      </c>
      <c r="B74" s="176" t="s">
        <v>1</v>
      </c>
      <c r="C74" s="189" t="s">
        <v>83</v>
      </c>
      <c r="D74" s="190">
        <v>2</v>
      </c>
      <c r="E74" s="191">
        <v>2</v>
      </c>
      <c r="F74" s="428" t="s">
        <v>78</v>
      </c>
      <c r="G74" s="192">
        <v>10</v>
      </c>
      <c r="H74" s="333" t="s">
        <v>66</v>
      </c>
      <c r="I74" s="192">
        <v>6</v>
      </c>
      <c r="J74" s="346" t="s">
        <v>410</v>
      </c>
      <c r="K74" s="347"/>
      <c r="L74" s="346" t="s">
        <v>343</v>
      </c>
      <c r="M74" s="345"/>
      <c r="N74" s="345"/>
      <c r="O74" s="347"/>
      <c r="P74" s="344" t="s">
        <v>332</v>
      </c>
      <c r="Q74" s="344">
        <v>7</v>
      </c>
      <c r="R74" s="344">
        <v>3</v>
      </c>
      <c r="S74" s="7"/>
      <c r="T74" s="7"/>
      <c r="U74" s="7"/>
      <c r="V74" s="7"/>
      <c r="W74" s="7"/>
      <c r="X74" s="7"/>
      <c r="Y74" s="7"/>
      <c r="Z74" s="7"/>
    </row>
    <row r="75" spans="1:26" ht="13.5" thickBot="1">
      <c r="A75" s="197" t="s">
        <v>82</v>
      </c>
      <c r="B75" s="164" t="s">
        <v>1</v>
      </c>
      <c r="C75" s="185" t="s">
        <v>78</v>
      </c>
      <c r="D75" s="211">
        <v>0</v>
      </c>
      <c r="E75" s="210">
        <v>0</v>
      </c>
      <c r="F75" s="334" t="s">
        <v>73</v>
      </c>
      <c r="G75" s="196">
        <v>9</v>
      </c>
      <c r="H75" s="198"/>
      <c r="I75" s="199"/>
      <c r="J75" s="364" t="s">
        <v>506</v>
      </c>
      <c r="K75" s="367"/>
      <c r="L75" s="364" t="s">
        <v>327</v>
      </c>
      <c r="M75" s="365"/>
      <c r="N75" s="365"/>
      <c r="O75" s="367"/>
      <c r="P75" s="370" t="s">
        <v>332</v>
      </c>
      <c r="Q75" s="370">
        <v>8</v>
      </c>
      <c r="R75" s="370">
        <v>3</v>
      </c>
      <c r="S75" s="7"/>
      <c r="T75" s="7"/>
      <c r="U75" s="7"/>
      <c r="V75" s="7"/>
      <c r="W75" s="7"/>
      <c r="X75" s="7"/>
      <c r="Y75" s="7"/>
      <c r="Z75" s="7"/>
    </row>
    <row r="76" spans="1:26" ht="13.5" thickBot="1">
      <c r="A76" s="802" t="s">
        <v>89</v>
      </c>
      <c r="B76" s="803"/>
      <c r="C76" s="804"/>
      <c r="D76" s="802" t="s">
        <v>75</v>
      </c>
      <c r="E76" s="804"/>
      <c r="F76" s="811" t="s">
        <v>45</v>
      </c>
      <c r="G76" s="812"/>
      <c r="H76" s="812"/>
      <c r="I76" s="813"/>
      <c r="J76" s="763" t="s">
        <v>401</v>
      </c>
      <c r="K76" s="769"/>
      <c r="L76" s="763" t="s">
        <v>330</v>
      </c>
      <c r="M76" s="774"/>
      <c r="N76" s="774"/>
      <c r="O76" s="774"/>
      <c r="P76" s="779" t="s">
        <v>332</v>
      </c>
      <c r="Q76" s="779">
        <v>8</v>
      </c>
      <c r="R76" s="779">
        <v>3</v>
      </c>
      <c r="S76" s="7"/>
      <c r="T76" s="7"/>
      <c r="U76" s="7"/>
      <c r="V76" s="7"/>
      <c r="W76" s="7"/>
      <c r="X76" s="7"/>
      <c r="Y76" s="7"/>
      <c r="Z76" s="7"/>
    </row>
    <row r="77" spans="1:26" ht="13.5" thickBot="1">
      <c r="A77" s="182" t="s">
        <v>66</v>
      </c>
      <c r="B77" s="183" t="s">
        <v>1</v>
      </c>
      <c r="C77" s="184" t="s">
        <v>84</v>
      </c>
      <c r="D77" s="186">
        <v>2</v>
      </c>
      <c r="E77" s="187">
        <v>1</v>
      </c>
      <c r="F77" s="331" t="s">
        <v>83</v>
      </c>
      <c r="G77" s="188">
        <v>14</v>
      </c>
      <c r="H77" s="332" t="s">
        <v>84</v>
      </c>
      <c r="I77" s="188">
        <v>9</v>
      </c>
      <c r="J77" s="363" t="s">
        <v>491</v>
      </c>
      <c r="K77" s="217"/>
      <c r="L77" s="215" t="s">
        <v>339</v>
      </c>
      <c r="M77" s="216"/>
      <c r="N77" s="216"/>
      <c r="O77" s="216"/>
      <c r="P77" s="343" t="s">
        <v>333</v>
      </c>
      <c r="Q77" s="343">
        <v>10</v>
      </c>
      <c r="R77" s="343">
        <v>3</v>
      </c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175" t="s">
        <v>73</v>
      </c>
      <c r="B78" s="176" t="s">
        <v>1</v>
      </c>
      <c r="C78" s="189" t="s">
        <v>78</v>
      </c>
      <c r="D78" s="190">
        <v>1</v>
      </c>
      <c r="E78" s="191">
        <v>0</v>
      </c>
      <c r="F78" s="334" t="s">
        <v>73</v>
      </c>
      <c r="G78" s="192">
        <v>12</v>
      </c>
      <c r="H78" s="333" t="s">
        <v>66</v>
      </c>
      <c r="I78" s="192">
        <v>9</v>
      </c>
      <c r="J78" s="484" t="s">
        <v>435</v>
      </c>
      <c r="K78" s="430"/>
      <c r="L78" s="429" t="s">
        <v>78</v>
      </c>
      <c r="M78" s="431"/>
      <c r="N78" s="431"/>
      <c r="O78" s="431"/>
      <c r="P78" s="432" t="s">
        <v>333</v>
      </c>
      <c r="Q78" s="432">
        <v>10</v>
      </c>
      <c r="R78" s="432">
        <v>3</v>
      </c>
      <c r="S78" s="7"/>
      <c r="T78" s="7"/>
      <c r="U78" s="7"/>
      <c r="V78" s="7"/>
      <c r="W78" s="7"/>
      <c r="X78" s="7"/>
      <c r="Y78" s="7"/>
      <c r="Z78" s="7"/>
    </row>
    <row r="79" spans="1:26" ht="13.5" thickBot="1">
      <c r="A79" s="163" t="s">
        <v>83</v>
      </c>
      <c r="B79" s="164" t="s">
        <v>1</v>
      </c>
      <c r="C79" s="193" t="s">
        <v>81</v>
      </c>
      <c r="D79" s="194">
        <v>1</v>
      </c>
      <c r="E79" s="195">
        <v>1</v>
      </c>
      <c r="F79" s="428" t="s">
        <v>78</v>
      </c>
      <c r="G79" s="196">
        <v>10</v>
      </c>
      <c r="H79" s="198"/>
      <c r="I79" s="199"/>
      <c r="J79" s="215" t="s">
        <v>338</v>
      </c>
      <c r="K79" s="217"/>
      <c r="L79" s="215" t="s">
        <v>339</v>
      </c>
      <c r="M79" s="216"/>
      <c r="N79" s="216"/>
      <c r="O79" s="216"/>
      <c r="P79" s="343" t="s">
        <v>333</v>
      </c>
      <c r="Q79" s="372">
        <v>11</v>
      </c>
      <c r="R79" s="372">
        <v>3</v>
      </c>
      <c r="S79" s="7"/>
      <c r="T79" s="7"/>
      <c r="U79" s="7"/>
      <c r="V79" s="7"/>
      <c r="W79" s="7"/>
      <c r="X79" s="7"/>
      <c r="Y79" s="7"/>
      <c r="Z79" s="7"/>
    </row>
    <row r="80" spans="1:26" ht="13.5" thickBot="1">
      <c r="A80" s="802" t="s">
        <v>90</v>
      </c>
      <c r="B80" s="803"/>
      <c r="C80" s="804"/>
      <c r="D80" s="802" t="s">
        <v>75</v>
      </c>
      <c r="E80" s="804"/>
      <c r="F80" s="811" t="s">
        <v>45</v>
      </c>
      <c r="G80" s="812"/>
      <c r="H80" s="812"/>
      <c r="I80" s="813"/>
      <c r="J80" s="364" t="s">
        <v>467</v>
      </c>
      <c r="K80" s="367"/>
      <c r="L80" s="364" t="s">
        <v>327</v>
      </c>
      <c r="M80" s="365"/>
      <c r="N80" s="365"/>
      <c r="O80" s="365"/>
      <c r="P80" s="370" t="s">
        <v>333</v>
      </c>
      <c r="Q80" s="494">
        <v>11</v>
      </c>
      <c r="R80" s="494">
        <v>3</v>
      </c>
      <c r="S80" s="7"/>
      <c r="T80" s="7"/>
      <c r="U80" s="7"/>
      <c r="V80" s="7"/>
      <c r="W80" s="7"/>
      <c r="X80" s="7"/>
      <c r="Y80" s="7"/>
      <c r="Z80" s="7"/>
    </row>
    <row r="81" spans="1:26" ht="13.5" thickBot="1">
      <c r="A81" s="182" t="s">
        <v>83</v>
      </c>
      <c r="B81" s="183" t="s">
        <v>1</v>
      </c>
      <c r="C81" s="184" t="s">
        <v>66</v>
      </c>
      <c r="D81" s="186">
        <v>2</v>
      </c>
      <c r="E81" s="187">
        <v>0</v>
      </c>
      <c r="F81" s="331" t="s">
        <v>83</v>
      </c>
      <c r="G81" s="188">
        <v>17</v>
      </c>
      <c r="H81" s="428" t="s">
        <v>78</v>
      </c>
      <c r="I81" s="188">
        <v>10</v>
      </c>
      <c r="J81" s="346" t="s">
        <v>411</v>
      </c>
      <c r="K81" s="347"/>
      <c r="L81" s="346" t="s">
        <v>343</v>
      </c>
      <c r="M81" s="345"/>
      <c r="N81" s="345"/>
      <c r="O81" s="345"/>
      <c r="P81" s="344" t="s">
        <v>333</v>
      </c>
      <c r="Q81" s="495">
        <v>11</v>
      </c>
      <c r="R81" s="495">
        <v>3</v>
      </c>
      <c r="S81" s="7"/>
      <c r="T81" s="7"/>
      <c r="U81" s="7"/>
      <c r="V81" s="7"/>
      <c r="W81" s="7"/>
      <c r="X81" s="7"/>
      <c r="Y81" s="7"/>
      <c r="Z81" s="7"/>
    </row>
    <row r="82" spans="1:26" ht="13.5" thickBot="1">
      <c r="A82" s="175" t="s">
        <v>78</v>
      </c>
      <c r="B82" s="176" t="s">
        <v>1</v>
      </c>
      <c r="C82" s="189" t="s">
        <v>84</v>
      </c>
      <c r="D82" s="190">
        <v>2</v>
      </c>
      <c r="E82" s="191">
        <v>3</v>
      </c>
      <c r="F82" s="334" t="s">
        <v>73</v>
      </c>
      <c r="G82" s="192">
        <v>13</v>
      </c>
      <c r="H82" s="333" t="s">
        <v>66</v>
      </c>
      <c r="I82" s="192">
        <v>9</v>
      </c>
      <c r="J82" s="429" t="s">
        <v>398</v>
      </c>
      <c r="K82" s="430"/>
      <c r="L82" s="429" t="s">
        <v>78</v>
      </c>
      <c r="M82" s="431"/>
      <c r="N82" s="431"/>
      <c r="O82" s="431"/>
      <c r="P82" s="432" t="s">
        <v>333</v>
      </c>
      <c r="Q82" s="433">
        <v>11</v>
      </c>
      <c r="R82" s="433">
        <v>3</v>
      </c>
      <c r="S82" s="7"/>
      <c r="T82" s="7"/>
      <c r="U82" s="7"/>
      <c r="V82" s="7"/>
      <c r="W82" s="7"/>
      <c r="X82" s="7"/>
      <c r="Y82" s="7"/>
      <c r="Z82" s="7"/>
    </row>
    <row r="83" spans="1:26" ht="13.5" thickBot="1">
      <c r="A83" s="175" t="s">
        <v>73</v>
      </c>
      <c r="B83" s="164" t="s">
        <v>1</v>
      </c>
      <c r="C83" s="193" t="s">
        <v>79</v>
      </c>
      <c r="D83" s="194">
        <v>2</v>
      </c>
      <c r="E83" s="195">
        <v>2</v>
      </c>
      <c r="F83" s="332" t="s">
        <v>84</v>
      </c>
      <c r="G83" s="196">
        <v>12</v>
      </c>
      <c r="H83" s="198"/>
      <c r="I83" s="199"/>
      <c r="J83" s="366" t="s">
        <v>325</v>
      </c>
      <c r="K83" s="368"/>
      <c r="L83" s="366" t="s">
        <v>330</v>
      </c>
      <c r="M83" s="369"/>
      <c r="N83" s="369"/>
      <c r="O83" s="369"/>
      <c r="P83" s="371" t="s">
        <v>333</v>
      </c>
      <c r="Q83" s="371">
        <v>12</v>
      </c>
      <c r="R83" s="371">
        <v>3</v>
      </c>
      <c r="S83" s="7"/>
      <c r="T83" s="7"/>
      <c r="U83" s="7"/>
      <c r="V83" s="7"/>
      <c r="W83" s="7"/>
      <c r="X83" s="7"/>
      <c r="Y83" s="7"/>
      <c r="Z83" s="7"/>
    </row>
    <row r="84" spans="1:26" ht="13.5" thickBot="1">
      <c r="A84" s="802" t="s">
        <v>576</v>
      </c>
      <c r="B84" s="803"/>
      <c r="C84" s="804"/>
      <c r="D84" s="802" t="s">
        <v>75</v>
      </c>
      <c r="E84" s="804"/>
      <c r="F84" s="811" t="s">
        <v>45</v>
      </c>
      <c r="G84" s="812"/>
      <c r="H84" s="812"/>
      <c r="I84" s="813"/>
      <c r="J84" s="489" t="s">
        <v>430</v>
      </c>
      <c r="K84" s="351"/>
      <c r="L84" s="350" t="s">
        <v>345</v>
      </c>
      <c r="M84" s="349"/>
      <c r="N84" s="349"/>
      <c r="O84" s="349"/>
      <c r="P84" s="460" t="s">
        <v>333</v>
      </c>
      <c r="Q84" s="348">
        <v>13</v>
      </c>
      <c r="R84" s="348">
        <v>3</v>
      </c>
      <c r="S84" s="7"/>
      <c r="T84" s="7"/>
      <c r="U84" s="7"/>
      <c r="V84" s="7"/>
      <c r="W84" s="7"/>
      <c r="X84" s="7"/>
      <c r="Y84" s="7"/>
      <c r="Z84" s="7"/>
    </row>
    <row r="85" spans="1:26" ht="13.5" thickBot="1">
      <c r="A85" s="182" t="s">
        <v>84</v>
      </c>
      <c r="B85" s="183" t="s">
        <v>1</v>
      </c>
      <c r="C85" s="184" t="s">
        <v>73</v>
      </c>
      <c r="D85" s="186">
        <v>4</v>
      </c>
      <c r="E85" s="187">
        <v>2</v>
      </c>
      <c r="F85" s="331" t="s">
        <v>83</v>
      </c>
      <c r="G85" s="188">
        <v>17</v>
      </c>
      <c r="H85" s="334" t="s">
        <v>73</v>
      </c>
      <c r="I85" s="188">
        <v>13</v>
      </c>
      <c r="J85" s="361" t="s">
        <v>438</v>
      </c>
      <c r="K85" s="368"/>
      <c r="L85" s="366" t="s">
        <v>330</v>
      </c>
      <c r="M85" s="369"/>
      <c r="N85" s="369"/>
      <c r="O85" s="369"/>
      <c r="P85" s="371" t="s">
        <v>332</v>
      </c>
      <c r="Q85" s="371">
        <v>1</v>
      </c>
      <c r="R85" s="371">
        <v>2</v>
      </c>
      <c r="S85" s="7"/>
      <c r="T85" s="7"/>
      <c r="U85" s="7"/>
      <c r="V85" s="7"/>
      <c r="W85" s="7"/>
      <c r="X85" s="7"/>
      <c r="Y85" s="7"/>
      <c r="Z85" s="7"/>
    </row>
    <row r="86" spans="1:26" ht="13.5" thickBot="1">
      <c r="A86" s="175" t="s">
        <v>78</v>
      </c>
      <c r="B86" s="176" t="s">
        <v>1</v>
      </c>
      <c r="C86" s="189" t="s">
        <v>83</v>
      </c>
      <c r="D86" s="190">
        <v>2</v>
      </c>
      <c r="E86" s="191">
        <v>0</v>
      </c>
      <c r="F86" s="332" t="s">
        <v>84</v>
      </c>
      <c r="G86" s="192">
        <v>15</v>
      </c>
      <c r="H86" s="333" t="s">
        <v>66</v>
      </c>
      <c r="I86" s="192">
        <v>9</v>
      </c>
      <c r="J86" s="742" t="s">
        <v>599</v>
      </c>
      <c r="K86" s="744"/>
      <c r="L86" s="742" t="s">
        <v>328</v>
      </c>
      <c r="M86" s="746"/>
      <c r="N86" s="746"/>
      <c r="O86" s="746"/>
      <c r="P86" s="466" t="s">
        <v>332</v>
      </c>
      <c r="Q86" s="500">
        <v>3</v>
      </c>
      <c r="R86" s="500">
        <v>2</v>
      </c>
      <c r="S86" s="7"/>
      <c r="T86" s="7"/>
      <c r="U86" s="7"/>
      <c r="V86" s="7"/>
      <c r="W86" s="7"/>
      <c r="X86" s="7"/>
      <c r="Y86" s="7"/>
      <c r="Z86" s="7"/>
    </row>
    <row r="87" spans="1:26" ht="13.5" thickBot="1">
      <c r="A87" s="163" t="s">
        <v>66</v>
      </c>
      <c r="B87" s="164" t="s">
        <v>1</v>
      </c>
      <c r="C87" s="193" t="s">
        <v>69</v>
      </c>
      <c r="D87" s="194">
        <v>0</v>
      </c>
      <c r="E87" s="195">
        <v>1</v>
      </c>
      <c r="F87" s="795" t="s">
        <v>78</v>
      </c>
      <c r="G87" s="196">
        <v>13</v>
      </c>
      <c r="H87" s="198"/>
      <c r="I87" s="199"/>
      <c r="J87" s="743" t="s">
        <v>492</v>
      </c>
      <c r="K87" s="745"/>
      <c r="L87" s="743" t="s">
        <v>327</v>
      </c>
      <c r="M87" s="747"/>
      <c r="N87" s="747"/>
      <c r="O87" s="747"/>
      <c r="P87" s="370" t="s">
        <v>333</v>
      </c>
      <c r="Q87" s="494">
        <v>4</v>
      </c>
      <c r="R87" s="494">
        <v>2</v>
      </c>
      <c r="S87" s="7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14"/>
      <c r="B88" s="14"/>
      <c r="C88" s="14"/>
      <c r="D88" s="14"/>
      <c r="E88" s="14"/>
      <c r="F88" s="14"/>
      <c r="G88" s="14"/>
      <c r="H88" s="14"/>
      <c r="I88" s="14"/>
      <c r="J88" s="743" t="s">
        <v>507</v>
      </c>
      <c r="K88" s="745"/>
      <c r="L88" s="743" t="s">
        <v>327</v>
      </c>
      <c r="M88" s="747"/>
      <c r="N88" s="747"/>
      <c r="O88" s="747"/>
      <c r="P88" s="370" t="s">
        <v>333</v>
      </c>
      <c r="Q88" s="494">
        <v>4</v>
      </c>
      <c r="R88" s="494">
        <v>2</v>
      </c>
      <c r="S88" s="7"/>
      <c r="T88" s="7"/>
      <c r="U88" s="7"/>
      <c r="V88" s="7"/>
      <c r="W88" s="7"/>
      <c r="X88" s="7"/>
      <c r="Y88" s="7"/>
      <c r="Z88" s="7"/>
    </row>
    <row r="89" spans="1:26" ht="13.5" thickBot="1">
      <c r="A89" s="808" t="s">
        <v>600</v>
      </c>
      <c r="B89" s="809"/>
      <c r="C89" s="809"/>
      <c r="D89" s="809"/>
      <c r="E89" s="809"/>
      <c r="F89" s="809"/>
      <c r="G89" s="809"/>
      <c r="H89" s="809"/>
      <c r="I89" s="810"/>
      <c r="J89" s="361" t="s">
        <v>571</v>
      </c>
      <c r="K89" s="368"/>
      <c r="L89" s="366" t="s">
        <v>330</v>
      </c>
      <c r="M89" s="369"/>
      <c r="N89" s="369"/>
      <c r="O89" s="369"/>
      <c r="P89" s="462" t="s">
        <v>332</v>
      </c>
      <c r="Q89" s="371">
        <v>4</v>
      </c>
      <c r="R89" s="371">
        <v>2</v>
      </c>
      <c r="S89" s="7"/>
      <c r="T89" s="7"/>
      <c r="U89" s="7"/>
      <c r="V89" s="7"/>
      <c r="W89" s="7"/>
      <c r="X89" s="7"/>
      <c r="Y89" s="7"/>
      <c r="Z89" s="7"/>
    </row>
    <row r="90" spans="1:26" ht="13.5" thickBot="1">
      <c r="A90" s="802" t="s">
        <v>601</v>
      </c>
      <c r="B90" s="803"/>
      <c r="C90" s="804"/>
      <c r="D90" s="802" t="s">
        <v>76</v>
      </c>
      <c r="E90" s="804"/>
      <c r="F90" s="818" t="s">
        <v>602</v>
      </c>
      <c r="G90" s="819"/>
      <c r="H90" s="818" t="s">
        <v>603</v>
      </c>
      <c r="I90" s="819"/>
      <c r="J90" s="766" t="s">
        <v>468</v>
      </c>
      <c r="K90" s="505"/>
      <c r="L90" s="766" t="s">
        <v>336</v>
      </c>
      <c r="M90" s="776"/>
      <c r="N90" s="776"/>
      <c r="O90" s="776"/>
      <c r="P90" s="506" t="s">
        <v>405</v>
      </c>
      <c r="Q90" s="728">
        <v>5</v>
      </c>
      <c r="R90" s="728">
        <v>2</v>
      </c>
      <c r="S90" s="7"/>
      <c r="T90" s="7"/>
      <c r="U90" s="7"/>
      <c r="V90" s="7"/>
      <c r="W90" s="7"/>
      <c r="X90" s="7"/>
      <c r="Y90" s="7"/>
      <c r="Z90" s="7"/>
    </row>
    <row r="91" spans="1:26" ht="13.5" thickBot="1">
      <c r="A91" s="163" t="s">
        <v>79</v>
      </c>
      <c r="B91" s="164" t="s">
        <v>0</v>
      </c>
      <c r="C91" s="165" t="s">
        <v>82</v>
      </c>
      <c r="D91" s="166">
        <v>0</v>
      </c>
      <c r="E91" s="167">
        <v>0</v>
      </c>
      <c r="F91" s="853" t="s">
        <v>79</v>
      </c>
      <c r="G91" s="854"/>
      <c r="H91" s="855" t="s">
        <v>82</v>
      </c>
      <c r="I91" s="856"/>
      <c r="J91" s="490" t="s">
        <v>567</v>
      </c>
      <c r="K91" s="425"/>
      <c r="L91" s="424" t="s">
        <v>336</v>
      </c>
      <c r="M91" s="426"/>
      <c r="N91" s="426"/>
      <c r="O91" s="426"/>
      <c r="P91" s="427" t="s">
        <v>332</v>
      </c>
      <c r="Q91" s="467">
        <v>5</v>
      </c>
      <c r="R91" s="467">
        <v>2</v>
      </c>
      <c r="S91" s="7"/>
      <c r="T91" s="7"/>
      <c r="U91" s="7"/>
      <c r="V91" s="7"/>
      <c r="W91" s="7"/>
      <c r="X91" s="7"/>
      <c r="Y91" s="7"/>
      <c r="Z91" s="7"/>
    </row>
    <row r="92" spans="1:26" ht="13.5" thickBot="1">
      <c r="A92" s="14"/>
      <c r="B92" s="14"/>
      <c r="C92" s="14"/>
      <c r="D92" s="14"/>
      <c r="E92" s="14"/>
      <c r="F92" s="14"/>
      <c r="G92" s="14"/>
      <c r="H92" s="14"/>
      <c r="I92" s="14"/>
      <c r="J92" s="350" t="s">
        <v>407</v>
      </c>
      <c r="K92" s="351"/>
      <c r="L92" s="350" t="s">
        <v>345</v>
      </c>
      <c r="M92" s="349"/>
      <c r="N92" s="349"/>
      <c r="O92" s="351"/>
      <c r="P92" s="348" t="s">
        <v>333</v>
      </c>
      <c r="Q92" s="348">
        <v>6</v>
      </c>
      <c r="R92" s="348">
        <v>2</v>
      </c>
      <c r="S92" s="7"/>
      <c r="T92" s="7"/>
      <c r="U92" s="7"/>
      <c r="V92" s="7"/>
      <c r="W92" s="7"/>
      <c r="X92" s="7"/>
      <c r="Y92" s="7"/>
      <c r="Z92" s="7"/>
    </row>
    <row r="93" spans="1:26" ht="15" thickBot="1">
      <c r="A93" s="805" t="s">
        <v>62</v>
      </c>
      <c r="B93" s="806"/>
      <c r="C93" s="806"/>
      <c r="D93" s="806"/>
      <c r="E93" s="806"/>
      <c r="F93" s="806"/>
      <c r="G93" s="806"/>
      <c r="H93" s="806"/>
      <c r="I93" s="807"/>
      <c r="J93" s="765" t="s">
        <v>485</v>
      </c>
      <c r="K93" s="673"/>
      <c r="L93" s="674" t="s">
        <v>78</v>
      </c>
      <c r="M93" s="675"/>
      <c r="N93" s="675"/>
      <c r="O93" s="675"/>
      <c r="P93" s="432" t="s">
        <v>332</v>
      </c>
      <c r="Q93" s="433">
        <v>6</v>
      </c>
      <c r="R93" s="433">
        <v>2</v>
      </c>
      <c r="S93" s="7"/>
      <c r="T93" s="7"/>
      <c r="U93" s="7"/>
      <c r="V93" s="7"/>
      <c r="W93" s="7"/>
      <c r="X93" s="7"/>
      <c r="Y93" s="7"/>
      <c r="Z93" s="7"/>
    </row>
    <row r="94" spans="1:26" ht="13.5" thickBot="1">
      <c r="A94" s="802" t="s">
        <v>635</v>
      </c>
      <c r="B94" s="803"/>
      <c r="C94" s="804"/>
      <c r="D94" s="802" t="s">
        <v>75</v>
      </c>
      <c r="E94" s="804"/>
      <c r="F94" s="818" t="s">
        <v>46</v>
      </c>
      <c r="G94" s="819"/>
      <c r="H94" s="831" t="s">
        <v>48</v>
      </c>
      <c r="I94" s="832"/>
      <c r="J94" s="489" t="s">
        <v>484</v>
      </c>
      <c r="K94" s="351"/>
      <c r="L94" s="350" t="s">
        <v>345</v>
      </c>
      <c r="M94" s="349"/>
      <c r="N94" s="349"/>
      <c r="O94" s="349"/>
      <c r="P94" s="460" t="s">
        <v>332</v>
      </c>
      <c r="Q94" s="348">
        <v>7</v>
      </c>
      <c r="R94" s="348">
        <v>2</v>
      </c>
      <c r="S94" s="7"/>
      <c r="T94" s="7"/>
      <c r="U94" s="7"/>
      <c r="V94" s="7"/>
      <c r="W94" s="7"/>
      <c r="X94" s="7"/>
      <c r="Y94" s="7"/>
      <c r="Z94" s="7"/>
    </row>
    <row r="95" spans="1:26" ht="13.5" thickBot="1">
      <c r="A95" s="175" t="s">
        <v>80</v>
      </c>
      <c r="B95" s="176" t="s">
        <v>1</v>
      </c>
      <c r="C95" s="177" t="s">
        <v>84</v>
      </c>
      <c r="D95" s="178" t="s">
        <v>627</v>
      </c>
      <c r="E95" s="179" t="s">
        <v>618</v>
      </c>
      <c r="F95" s="826" t="s">
        <v>84</v>
      </c>
      <c r="G95" s="827"/>
      <c r="H95" s="828" t="s">
        <v>80</v>
      </c>
      <c r="I95" s="829"/>
      <c r="J95" s="341" t="s">
        <v>403</v>
      </c>
      <c r="K95" s="342"/>
      <c r="L95" s="341" t="s">
        <v>331</v>
      </c>
      <c r="M95" s="340"/>
      <c r="N95" s="340"/>
      <c r="O95" s="340"/>
      <c r="P95" s="339" t="s">
        <v>332</v>
      </c>
      <c r="Q95" s="339">
        <v>7</v>
      </c>
      <c r="R95" s="339">
        <v>2</v>
      </c>
      <c r="S95" s="7"/>
      <c r="T95" s="7"/>
      <c r="U95" s="7"/>
      <c r="V95" s="7"/>
      <c r="W95" s="7"/>
      <c r="X95" s="7"/>
      <c r="Y95" s="7"/>
      <c r="Z95" s="7"/>
    </row>
    <row r="96" spans="1:26" ht="13.5" thickBot="1">
      <c r="A96" s="175" t="s">
        <v>83</v>
      </c>
      <c r="B96" s="176" t="s">
        <v>0</v>
      </c>
      <c r="C96" s="177" t="s">
        <v>79</v>
      </c>
      <c r="D96" s="180" t="s">
        <v>620</v>
      </c>
      <c r="E96" s="181" t="s">
        <v>618</v>
      </c>
      <c r="F96" s="841" t="s">
        <v>79</v>
      </c>
      <c r="G96" s="842"/>
      <c r="H96" s="839" t="s">
        <v>83</v>
      </c>
      <c r="I96" s="840"/>
      <c r="J96" s="363" t="s">
        <v>533</v>
      </c>
      <c r="K96" s="217"/>
      <c r="L96" s="215" t="s">
        <v>339</v>
      </c>
      <c r="M96" s="216"/>
      <c r="N96" s="216"/>
      <c r="O96" s="216"/>
      <c r="P96" s="343" t="s">
        <v>332</v>
      </c>
      <c r="Q96" s="343">
        <v>8</v>
      </c>
      <c r="R96" s="343">
        <v>2</v>
      </c>
      <c r="S96" s="7"/>
      <c r="T96" s="7"/>
      <c r="U96" s="7"/>
      <c r="V96" s="7"/>
      <c r="W96" s="7"/>
      <c r="X96" s="7"/>
      <c r="Y96" s="7"/>
      <c r="Z96" s="7"/>
    </row>
    <row r="97" spans="1:26" ht="13.5" thickBot="1">
      <c r="A97" s="802" t="s">
        <v>634</v>
      </c>
      <c r="B97" s="803"/>
      <c r="C97" s="804"/>
      <c r="D97" s="802" t="s">
        <v>75</v>
      </c>
      <c r="E97" s="804"/>
      <c r="F97" s="818" t="s">
        <v>47</v>
      </c>
      <c r="G97" s="819"/>
      <c r="H97" s="818" t="s">
        <v>49</v>
      </c>
      <c r="I97" s="819"/>
      <c r="J97" s="489" t="s">
        <v>429</v>
      </c>
      <c r="K97" s="351"/>
      <c r="L97" s="350" t="s">
        <v>345</v>
      </c>
      <c r="M97" s="349"/>
      <c r="N97" s="349"/>
      <c r="O97" s="349"/>
      <c r="P97" s="460" t="s">
        <v>332</v>
      </c>
      <c r="Q97" s="374">
        <v>8</v>
      </c>
      <c r="R97" s="374">
        <v>2</v>
      </c>
      <c r="S97" s="7"/>
      <c r="T97" s="7"/>
      <c r="U97" s="7"/>
      <c r="V97" s="7"/>
      <c r="W97" s="7"/>
      <c r="X97" s="7"/>
      <c r="Y97" s="7"/>
      <c r="Z97" s="7"/>
    </row>
    <row r="98" spans="1:26" ht="13.5" thickBot="1">
      <c r="A98" s="182" t="s">
        <v>82</v>
      </c>
      <c r="B98" s="183" t="s">
        <v>1</v>
      </c>
      <c r="C98" s="184" t="s">
        <v>73</v>
      </c>
      <c r="D98" s="178" t="s">
        <v>618</v>
      </c>
      <c r="E98" s="179" t="s">
        <v>643</v>
      </c>
      <c r="F98" s="820" t="s">
        <v>82</v>
      </c>
      <c r="G98" s="821"/>
      <c r="H98" s="822" t="s">
        <v>73</v>
      </c>
      <c r="I98" s="823"/>
      <c r="J98" s="768" t="s">
        <v>434</v>
      </c>
      <c r="K98" s="772"/>
      <c r="L98" s="768" t="s">
        <v>329</v>
      </c>
      <c r="M98" s="778"/>
      <c r="N98" s="778"/>
      <c r="O98" s="778"/>
      <c r="P98" s="360" t="s">
        <v>332</v>
      </c>
      <c r="Q98" s="373">
        <v>8</v>
      </c>
      <c r="R98" s="373">
        <v>2</v>
      </c>
      <c r="S98" s="7"/>
      <c r="T98" s="7"/>
      <c r="U98" s="7"/>
      <c r="V98" s="7"/>
      <c r="W98" s="7"/>
      <c r="X98" s="7"/>
      <c r="Y98" s="7"/>
      <c r="Z98" s="7"/>
    </row>
    <row r="99" spans="1:26" ht="13.5" thickBot="1">
      <c r="A99" s="163" t="s">
        <v>78</v>
      </c>
      <c r="B99" s="164" t="s">
        <v>1</v>
      </c>
      <c r="C99" s="185" t="s">
        <v>81</v>
      </c>
      <c r="D99" s="180" t="s">
        <v>619</v>
      </c>
      <c r="E99" s="181" t="s">
        <v>627</v>
      </c>
      <c r="F99" s="857" t="s">
        <v>78</v>
      </c>
      <c r="G99" s="858"/>
      <c r="H99" s="824" t="s">
        <v>81</v>
      </c>
      <c r="I99" s="825"/>
      <c r="J99" s="742" t="s">
        <v>505</v>
      </c>
      <c r="K99" s="744"/>
      <c r="L99" s="742" t="s">
        <v>328</v>
      </c>
      <c r="M99" s="746"/>
      <c r="N99" s="746"/>
      <c r="O99" s="746"/>
      <c r="P99" s="466" t="s">
        <v>333</v>
      </c>
      <c r="Q99" s="500">
        <v>9</v>
      </c>
      <c r="R99" s="500">
        <v>2</v>
      </c>
      <c r="S99" s="7"/>
      <c r="T99" s="7"/>
      <c r="U99" s="7"/>
      <c r="V99" s="7"/>
      <c r="W99" s="7"/>
      <c r="X99" s="7"/>
      <c r="Y99" s="7"/>
      <c r="Z99" s="7"/>
    </row>
    <row r="100" spans="1:26" ht="12.75" customHeight="1" thickBot="1">
      <c r="A100" s="23"/>
      <c r="B100" s="23"/>
      <c r="C100" s="23"/>
      <c r="D100" s="23"/>
      <c r="E100" s="23"/>
      <c r="F100" s="23"/>
      <c r="G100" s="23"/>
      <c r="H100" s="23"/>
      <c r="I100" s="23"/>
      <c r="J100" s="503" t="s">
        <v>596</v>
      </c>
      <c r="K100" s="347"/>
      <c r="L100" s="483" t="s">
        <v>343</v>
      </c>
      <c r="M100" s="345"/>
      <c r="N100" s="345"/>
      <c r="O100" s="345"/>
      <c r="P100" s="344" t="s">
        <v>333</v>
      </c>
      <c r="Q100" s="344">
        <v>9</v>
      </c>
      <c r="R100" s="344">
        <v>2</v>
      </c>
      <c r="S100" s="7"/>
      <c r="T100" s="7"/>
      <c r="U100" s="7"/>
      <c r="V100" s="7"/>
      <c r="W100" s="7"/>
      <c r="X100" s="7"/>
      <c r="Y100" s="7"/>
      <c r="Z100" s="7"/>
    </row>
    <row r="101" spans="1:26" ht="15.75" thickBot="1">
      <c r="A101" s="834" t="s">
        <v>40</v>
      </c>
      <c r="B101" s="835"/>
      <c r="C101" s="835"/>
      <c r="D101" s="835"/>
      <c r="E101" s="835"/>
      <c r="F101" s="835"/>
      <c r="G101" s="835"/>
      <c r="H101" s="835"/>
      <c r="I101" s="836"/>
      <c r="J101" s="429" t="s">
        <v>399</v>
      </c>
      <c r="K101" s="430"/>
      <c r="L101" s="429" t="s">
        <v>78</v>
      </c>
      <c r="M101" s="431"/>
      <c r="N101" s="431"/>
      <c r="O101" s="431"/>
      <c r="P101" s="432" t="s">
        <v>333</v>
      </c>
      <c r="Q101" s="433">
        <v>9</v>
      </c>
      <c r="R101" s="433">
        <v>2</v>
      </c>
      <c r="S101" s="7"/>
      <c r="T101" s="7"/>
      <c r="U101" s="7"/>
      <c r="V101" s="7"/>
      <c r="W101" s="7"/>
      <c r="X101" s="7"/>
      <c r="Y101" s="7"/>
      <c r="Z101" s="7"/>
    </row>
    <row r="102" spans="1:26" ht="13.5" thickBot="1">
      <c r="A102" s="802" t="s">
        <v>609</v>
      </c>
      <c r="B102" s="803"/>
      <c r="C102" s="804"/>
      <c r="D102" s="802" t="s">
        <v>76</v>
      </c>
      <c r="E102" s="804"/>
      <c r="F102" s="818" t="s">
        <v>50</v>
      </c>
      <c r="G102" s="819"/>
      <c r="H102" s="818" t="s">
        <v>52</v>
      </c>
      <c r="I102" s="819"/>
      <c r="J102" s="461" t="s">
        <v>482</v>
      </c>
      <c r="K102" s="342"/>
      <c r="L102" s="341" t="s">
        <v>331</v>
      </c>
      <c r="M102" s="340"/>
      <c r="N102" s="340"/>
      <c r="O102" s="340"/>
      <c r="P102" s="339" t="s">
        <v>333</v>
      </c>
      <c r="Q102" s="339">
        <v>9</v>
      </c>
      <c r="R102" s="339">
        <v>2</v>
      </c>
      <c r="S102" s="7"/>
      <c r="T102" s="7"/>
      <c r="U102" s="7"/>
      <c r="V102" s="7"/>
      <c r="W102" s="7"/>
      <c r="X102" s="7"/>
      <c r="Y102" s="7"/>
      <c r="Z102" s="7"/>
    </row>
    <row r="103" spans="1:26" ht="13.5" thickBot="1">
      <c r="A103" s="163" t="s">
        <v>69</v>
      </c>
      <c r="B103" s="164" t="s">
        <v>0</v>
      </c>
      <c r="C103" s="165" t="s">
        <v>66</v>
      </c>
      <c r="D103" s="166">
        <v>1</v>
      </c>
      <c r="E103" s="167">
        <v>2</v>
      </c>
      <c r="F103" s="859" t="s">
        <v>66</v>
      </c>
      <c r="G103" s="860"/>
      <c r="H103" s="851" t="s">
        <v>69</v>
      </c>
      <c r="I103" s="852"/>
      <c r="J103" s="764" t="s">
        <v>470</v>
      </c>
      <c r="K103" s="770"/>
      <c r="L103" s="764" t="s">
        <v>328</v>
      </c>
      <c r="M103" s="775"/>
      <c r="N103" s="775"/>
      <c r="O103" s="775"/>
      <c r="P103" s="780" t="s">
        <v>333</v>
      </c>
      <c r="Q103" s="780">
        <v>11</v>
      </c>
      <c r="R103" s="780">
        <v>2</v>
      </c>
      <c r="S103" s="7"/>
      <c r="T103" s="7"/>
      <c r="U103" s="7"/>
      <c r="V103" s="7"/>
      <c r="W103" s="7"/>
      <c r="X103" s="7"/>
      <c r="Y103" s="7"/>
      <c r="Z103" s="7"/>
    </row>
    <row r="104" spans="1:26" ht="13.5" thickBot="1">
      <c r="A104" s="802" t="s">
        <v>633</v>
      </c>
      <c r="B104" s="803"/>
      <c r="C104" s="804"/>
      <c r="D104" s="802" t="s">
        <v>76</v>
      </c>
      <c r="E104" s="804"/>
      <c r="F104" s="818" t="s">
        <v>51</v>
      </c>
      <c r="G104" s="819"/>
      <c r="H104" s="818" t="s">
        <v>53</v>
      </c>
      <c r="I104" s="819"/>
      <c r="J104" s="560" t="s">
        <v>334</v>
      </c>
      <c r="K104" s="561"/>
      <c r="L104" s="560" t="s">
        <v>336</v>
      </c>
      <c r="M104" s="562"/>
      <c r="N104" s="562"/>
      <c r="O104" s="562"/>
      <c r="P104" s="427" t="s">
        <v>332</v>
      </c>
      <c r="Q104" s="467">
        <v>11</v>
      </c>
      <c r="R104" s="467">
        <v>2</v>
      </c>
      <c r="S104" s="7"/>
      <c r="T104" s="7"/>
      <c r="U104" s="7"/>
      <c r="V104" s="7"/>
      <c r="W104" s="7"/>
      <c r="X104" s="7"/>
      <c r="Y104" s="7"/>
      <c r="Z104" s="7"/>
    </row>
    <row r="105" spans="1:26" ht="13.5" thickBot="1">
      <c r="A105" s="168" t="s">
        <v>66</v>
      </c>
      <c r="B105" s="169" t="s">
        <v>0</v>
      </c>
      <c r="C105" s="170" t="s">
        <v>69</v>
      </c>
      <c r="D105" s="166">
        <v>2</v>
      </c>
      <c r="E105" s="167">
        <v>0</v>
      </c>
      <c r="F105" s="859" t="s">
        <v>66</v>
      </c>
      <c r="G105" s="860"/>
      <c r="H105" s="851" t="s">
        <v>69</v>
      </c>
      <c r="I105" s="852"/>
      <c r="J105" s="461" t="s">
        <v>532</v>
      </c>
      <c r="K105" s="342"/>
      <c r="L105" s="341" t="s">
        <v>331</v>
      </c>
      <c r="M105" s="340"/>
      <c r="N105" s="340"/>
      <c r="O105" s="340"/>
      <c r="P105" s="536" t="s">
        <v>332</v>
      </c>
      <c r="Q105" s="485">
        <v>11</v>
      </c>
      <c r="R105" s="485">
        <v>2</v>
      </c>
      <c r="S105" s="7"/>
      <c r="T105" s="7"/>
      <c r="U105" s="7"/>
      <c r="V105" s="7"/>
      <c r="W105" s="7"/>
      <c r="X105" s="7"/>
      <c r="Y105" s="7"/>
      <c r="Z105" s="7"/>
    </row>
    <row r="106" spans="1:26" ht="12.75" customHeight="1" thickBot="1">
      <c r="A106" s="2"/>
      <c r="B106" s="7"/>
      <c r="C106" s="7"/>
      <c r="D106" s="7"/>
      <c r="E106" s="7"/>
      <c r="F106" s="7"/>
      <c r="G106" s="7"/>
      <c r="H106" s="7"/>
      <c r="I106" s="7"/>
      <c r="J106" s="424" t="s">
        <v>408</v>
      </c>
      <c r="K106" s="425"/>
      <c r="L106" s="424" t="s">
        <v>336</v>
      </c>
      <c r="M106" s="426"/>
      <c r="N106" s="426"/>
      <c r="O106" s="426"/>
      <c r="P106" s="427" t="s">
        <v>333</v>
      </c>
      <c r="Q106" s="467">
        <v>12</v>
      </c>
      <c r="R106" s="467">
        <v>2</v>
      </c>
      <c r="S106" s="7"/>
      <c r="T106" s="7"/>
      <c r="U106" s="7"/>
      <c r="V106" s="7"/>
      <c r="W106" s="7"/>
      <c r="X106" s="7"/>
      <c r="Y106" s="7"/>
      <c r="Z106" s="7"/>
    </row>
    <row r="107" spans="1:26" ht="15.75" thickBot="1">
      <c r="A107" s="834" t="s">
        <v>41</v>
      </c>
      <c r="B107" s="835"/>
      <c r="C107" s="835"/>
      <c r="D107" s="835"/>
      <c r="E107" s="835"/>
      <c r="F107" s="835"/>
      <c r="G107" s="835"/>
      <c r="H107" s="835"/>
      <c r="I107" s="836"/>
      <c r="J107" s="213" t="s">
        <v>433</v>
      </c>
      <c r="K107" s="214"/>
      <c r="L107" s="213" t="s">
        <v>329</v>
      </c>
      <c r="M107" s="212"/>
      <c r="N107" s="212"/>
      <c r="O107" s="214"/>
      <c r="P107" s="360" t="s">
        <v>332</v>
      </c>
      <c r="Q107" s="360">
        <v>12</v>
      </c>
      <c r="R107" s="360">
        <v>2</v>
      </c>
      <c r="S107" s="7"/>
      <c r="T107" s="7"/>
      <c r="U107" s="7"/>
      <c r="V107" s="7"/>
      <c r="W107" s="7"/>
      <c r="X107" s="7"/>
      <c r="Y107" s="7"/>
      <c r="Z107" s="7"/>
    </row>
    <row r="108" spans="1:26" ht="13.5" thickBot="1">
      <c r="A108" s="802" t="s">
        <v>649</v>
      </c>
      <c r="B108" s="803"/>
      <c r="C108" s="804"/>
      <c r="D108" s="802" t="s">
        <v>76</v>
      </c>
      <c r="E108" s="804"/>
      <c r="F108" s="818" t="s">
        <v>54</v>
      </c>
      <c r="G108" s="819"/>
      <c r="H108" s="818" t="s">
        <v>55</v>
      </c>
      <c r="I108" s="819"/>
      <c r="J108" s="490" t="s">
        <v>658</v>
      </c>
      <c r="K108" s="425"/>
      <c r="L108" s="424" t="s">
        <v>336</v>
      </c>
      <c r="M108" s="426"/>
      <c r="N108" s="426"/>
      <c r="O108" s="425"/>
      <c r="P108" s="427" t="s">
        <v>332</v>
      </c>
      <c r="Q108" s="427">
        <v>1</v>
      </c>
      <c r="R108" s="427">
        <v>1</v>
      </c>
      <c r="S108" s="7"/>
      <c r="T108" s="7"/>
      <c r="U108" s="7"/>
      <c r="V108" s="7"/>
      <c r="W108" s="7"/>
      <c r="X108" s="7"/>
      <c r="Y108" s="7"/>
      <c r="Z108" s="7"/>
    </row>
    <row r="109" spans="1:26" ht="13.5" thickBot="1">
      <c r="A109" s="163" t="s">
        <v>81</v>
      </c>
      <c r="B109" s="164" t="s">
        <v>0</v>
      </c>
      <c r="C109" s="165" t="s">
        <v>73</v>
      </c>
      <c r="D109" s="166">
        <v>0</v>
      </c>
      <c r="E109" s="167">
        <v>1</v>
      </c>
      <c r="F109" s="863" t="s">
        <v>73</v>
      </c>
      <c r="G109" s="864"/>
      <c r="H109" s="861" t="s">
        <v>81</v>
      </c>
      <c r="I109" s="862"/>
      <c r="J109" s="364" t="s">
        <v>493</v>
      </c>
      <c r="K109" s="367"/>
      <c r="L109" s="364" t="s">
        <v>327</v>
      </c>
      <c r="M109" s="365"/>
      <c r="N109" s="365"/>
      <c r="O109" s="367"/>
      <c r="P109" s="370" t="s">
        <v>332</v>
      </c>
      <c r="Q109" s="370">
        <v>1</v>
      </c>
      <c r="R109" s="370">
        <v>1</v>
      </c>
      <c r="S109" s="7"/>
      <c r="T109" s="7"/>
      <c r="U109" s="7"/>
      <c r="V109" s="7"/>
      <c r="W109" s="7"/>
      <c r="X109" s="7"/>
      <c r="Y109" s="7"/>
      <c r="Z109" s="7"/>
    </row>
    <row r="110" spans="1:26" ht="12.75" customHeight="1" thickBot="1">
      <c r="A110" s="7"/>
      <c r="B110" s="7"/>
      <c r="C110" s="7"/>
      <c r="D110" s="7"/>
      <c r="E110" s="7"/>
      <c r="F110" s="7"/>
      <c r="G110" s="7"/>
      <c r="H110" s="7"/>
      <c r="I110" s="7"/>
      <c r="J110" s="463" t="s">
        <v>659</v>
      </c>
      <c r="K110" s="464"/>
      <c r="L110" s="463" t="s">
        <v>328</v>
      </c>
      <c r="M110" s="465"/>
      <c r="N110" s="465"/>
      <c r="O110" s="464"/>
      <c r="P110" s="466" t="s">
        <v>333</v>
      </c>
      <c r="Q110" s="466">
        <v>2</v>
      </c>
      <c r="R110" s="466">
        <v>1</v>
      </c>
      <c r="S110" s="7"/>
      <c r="T110" s="7"/>
      <c r="U110" s="7"/>
      <c r="V110" s="7"/>
      <c r="W110" s="7"/>
      <c r="X110" s="7"/>
      <c r="Y110" s="7"/>
      <c r="Z110" s="7"/>
    </row>
    <row r="111" spans="1:26" ht="15.75" thickBot="1">
      <c r="A111" s="834" t="s">
        <v>42</v>
      </c>
      <c r="B111" s="835"/>
      <c r="C111" s="835"/>
      <c r="D111" s="835"/>
      <c r="E111" s="835"/>
      <c r="F111" s="835"/>
      <c r="G111" s="835"/>
      <c r="H111" s="835"/>
      <c r="I111" s="836"/>
      <c r="J111" s="767" t="s">
        <v>487</v>
      </c>
      <c r="K111" s="771"/>
      <c r="L111" s="773" t="s">
        <v>330</v>
      </c>
      <c r="M111" s="777"/>
      <c r="N111" s="777"/>
      <c r="O111" s="777"/>
      <c r="P111" s="462" t="s">
        <v>332</v>
      </c>
      <c r="Q111" s="486">
        <v>2</v>
      </c>
      <c r="R111" s="486">
        <v>1</v>
      </c>
      <c r="S111" s="7"/>
      <c r="T111" s="7"/>
      <c r="U111" s="7"/>
      <c r="V111" s="7"/>
      <c r="W111" s="7"/>
      <c r="X111" s="7"/>
      <c r="Y111" s="7"/>
      <c r="Z111" s="7"/>
    </row>
    <row r="112" spans="1:26" ht="13.5" thickBot="1">
      <c r="A112" s="802" t="s">
        <v>650</v>
      </c>
      <c r="B112" s="803"/>
      <c r="C112" s="804"/>
      <c r="D112" s="802" t="s">
        <v>76</v>
      </c>
      <c r="E112" s="804"/>
      <c r="F112" s="818" t="s">
        <v>56</v>
      </c>
      <c r="G112" s="819"/>
      <c r="H112" s="818" t="s">
        <v>57</v>
      </c>
      <c r="I112" s="819"/>
      <c r="J112" s="490" t="s">
        <v>598</v>
      </c>
      <c r="K112" s="425"/>
      <c r="L112" s="424" t="s">
        <v>336</v>
      </c>
      <c r="M112" s="426"/>
      <c r="N112" s="426"/>
      <c r="O112" s="425"/>
      <c r="P112" s="427" t="s">
        <v>405</v>
      </c>
      <c r="Q112" s="427">
        <v>3</v>
      </c>
      <c r="R112" s="427">
        <v>1</v>
      </c>
      <c r="S112" s="7"/>
      <c r="T112" s="7"/>
      <c r="U112" s="7"/>
      <c r="V112" s="7"/>
      <c r="W112" s="7"/>
      <c r="X112" s="7"/>
      <c r="Y112" s="7"/>
      <c r="Z112" s="7"/>
    </row>
    <row r="113" spans="1:26" ht="13.5" thickBot="1">
      <c r="A113" s="168" t="s">
        <v>82</v>
      </c>
      <c r="B113" s="169" t="s">
        <v>1</v>
      </c>
      <c r="C113" s="171" t="s">
        <v>78</v>
      </c>
      <c r="D113" s="172">
        <v>1</v>
      </c>
      <c r="E113" s="173">
        <v>1</v>
      </c>
      <c r="F113" s="857" t="s">
        <v>78</v>
      </c>
      <c r="G113" s="858"/>
      <c r="H113" s="820" t="s">
        <v>82</v>
      </c>
      <c r="I113" s="821"/>
      <c r="J113" s="350" t="s">
        <v>406</v>
      </c>
      <c r="K113" s="351"/>
      <c r="L113" s="350" t="s">
        <v>345</v>
      </c>
      <c r="M113" s="349"/>
      <c r="N113" s="349"/>
      <c r="O113" s="349"/>
      <c r="P113" s="348" t="s">
        <v>405</v>
      </c>
      <c r="Q113" s="374">
        <v>3</v>
      </c>
      <c r="R113" s="374">
        <v>1</v>
      </c>
      <c r="S113" s="7"/>
      <c r="T113" s="7"/>
      <c r="U113" s="7"/>
      <c r="V113" s="7"/>
      <c r="W113" s="7"/>
      <c r="X113" s="7"/>
      <c r="Y113" s="7"/>
      <c r="Z113" s="7"/>
    </row>
    <row r="114" spans="1:26" ht="12.75" customHeight="1" thickBot="1">
      <c r="A114" s="57"/>
      <c r="B114" s="4"/>
      <c r="C114" s="20"/>
      <c r="D114" s="18"/>
      <c r="E114" s="18"/>
      <c r="F114" s="14"/>
      <c r="G114" s="14"/>
      <c r="H114" s="10"/>
      <c r="I114" s="10"/>
      <c r="J114" s="463" t="s">
        <v>568</v>
      </c>
      <c r="K114" s="464"/>
      <c r="L114" s="463" t="s">
        <v>328</v>
      </c>
      <c r="M114" s="465"/>
      <c r="N114" s="465"/>
      <c r="O114" s="465"/>
      <c r="P114" s="466" t="s">
        <v>333</v>
      </c>
      <c r="Q114" s="500">
        <v>3</v>
      </c>
      <c r="R114" s="500">
        <v>1</v>
      </c>
      <c r="S114" s="7"/>
      <c r="T114" s="7"/>
      <c r="U114" s="7"/>
      <c r="V114" s="7"/>
      <c r="W114" s="7"/>
      <c r="X114" s="7"/>
      <c r="Y114" s="7"/>
      <c r="Z114" s="7"/>
    </row>
    <row r="115" spans="1:26" ht="15.75" thickBot="1">
      <c r="A115" s="834" t="s">
        <v>43</v>
      </c>
      <c r="B115" s="835"/>
      <c r="C115" s="835"/>
      <c r="D115" s="835"/>
      <c r="E115" s="835"/>
      <c r="F115" s="835"/>
      <c r="G115" s="835"/>
      <c r="H115" s="835"/>
      <c r="I115" s="836"/>
      <c r="J115" s="725" t="s">
        <v>346</v>
      </c>
      <c r="K115" s="351"/>
      <c r="L115" s="350" t="s">
        <v>345</v>
      </c>
      <c r="M115" s="349"/>
      <c r="N115" s="349"/>
      <c r="O115" s="349"/>
      <c r="P115" s="348" t="s">
        <v>333</v>
      </c>
      <c r="Q115" s="374">
        <v>3</v>
      </c>
      <c r="R115" s="374">
        <v>1</v>
      </c>
      <c r="S115" s="7"/>
      <c r="T115" s="7"/>
      <c r="U115" s="7"/>
      <c r="V115" s="7"/>
      <c r="W115" s="7"/>
      <c r="X115" s="7"/>
      <c r="Y115" s="7"/>
      <c r="Z115" s="7"/>
    </row>
    <row r="116" spans="1:26" ht="13.5" thickBot="1">
      <c r="A116" s="802" t="s">
        <v>651</v>
      </c>
      <c r="B116" s="803"/>
      <c r="C116" s="804"/>
      <c r="D116" s="802" t="s">
        <v>76</v>
      </c>
      <c r="E116" s="804"/>
      <c r="F116" s="818" t="s">
        <v>58</v>
      </c>
      <c r="G116" s="819"/>
      <c r="H116" s="818" t="s">
        <v>59</v>
      </c>
      <c r="I116" s="819"/>
      <c r="J116" s="490" t="s">
        <v>489</v>
      </c>
      <c r="K116" s="425"/>
      <c r="L116" s="424" t="s">
        <v>336</v>
      </c>
      <c r="M116" s="426"/>
      <c r="N116" s="426"/>
      <c r="O116" s="425"/>
      <c r="P116" s="427" t="s">
        <v>333</v>
      </c>
      <c r="Q116" s="427">
        <v>3</v>
      </c>
      <c r="R116" s="427">
        <v>1</v>
      </c>
      <c r="S116" s="7"/>
      <c r="T116" s="7"/>
      <c r="U116" s="7"/>
      <c r="V116" s="7"/>
      <c r="W116" s="7"/>
      <c r="X116" s="7"/>
      <c r="Y116" s="7"/>
      <c r="Z116" s="7"/>
    </row>
    <row r="117" spans="1:26" ht="13.5" thickBot="1">
      <c r="A117" s="163" t="s">
        <v>80</v>
      </c>
      <c r="B117" s="164" t="s">
        <v>1</v>
      </c>
      <c r="C117" s="165" t="s">
        <v>83</v>
      </c>
      <c r="D117" s="172">
        <v>1</v>
      </c>
      <c r="E117" s="173">
        <v>2</v>
      </c>
      <c r="F117" s="839" t="s">
        <v>83</v>
      </c>
      <c r="G117" s="840"/>
      <c r="H117" s="828" t="s">
        <v>80</v>
      </c>
      <c r="I117" s="829"/>
      <c r="J117" s="213" t="s">
        <v>402</v>
      </c>
      <c r="K117" s="214"/>
      <c r="L117" s="213" t="s">
        <v>329</v>
      </c>
      <c r="M117" s="212"/>
      <c r="N117" s="212"/>
      <c r="O117" s="212"/>
      <c r="P117" s="360" t="s">
        <v>333</v>
      </c>
      <c r="Q117" s="360">
        <v>3</v>
      </c>
      <c r="R117" s="360">
        <v>1</v>
      </c>
      <c r="S117" s="7"/>
      <c r="T117" s="7"/>
      <c r="U117" s="7"/>
      <c r="V117" s="7"/>
      <c r="W117" s="7"/>
      <c r="X117" s="7"/>
      <c r="Y117" s="7"/>
      <c r="Z117" s="7"/>
    </row>
    <row r="118" spans="1:26" ht="12.75" customHeight="1" thickBot="1">
      <c r="A118" s="58"/>
      <c r="B118" s="26"/>
      <c r="C118" s="27"/>
      <c r="D118" s="28"/>
      <c r="E118" s="28"/>
      <c r="F118" s="20"/>
      <c r="G118" s="10"/>
      <c r="H118" s="20"/>
      <c r="I118" s="10"/>
      <c r="J118" s="213" t="s">
        <v>573</v>
      </c>
      <c r="K118" s="214"/>
      <c r="L118" s="213" t="s">
        <v>329</v>
      </c>
      <c r="M118" s="212"/>
      <c r="N118" s="212"/>
      <c r="O118" s="212"/>
      <c r="P118" s="360" t="s">
        <v>332</v>
      </c>
      <c r="Q118" s="373">
        <v>3</v>
      </c>
      <c r="R118" s="373">
        <v>1</v>
      </c>
      <c r="S118" s="7"/>
      <c r="T118" s="7"/>
      <c r="U118" s="7"/>
      <c r="V118" s="7"/>
      <c r="W118" s="7"/>
      <c r="X118" s="7"/>
      <c r="Y118" s="7"/>
      <c r="Z118" s="7"/>
    </row>
    <row r="119" spans="1:26" ht="15.75" thickBot="1">
      <c r="A119" s="834" t="s">
        <v>44</v>
      </c>
      <c r="B119" s="835"/>
      <c r="C119" s="835"/>
      <c r="D119" s="835"/>
      <c r="E119" s="835"/>
      <c r="F119" s="835"/>
      <c r="G119" s="835"/>
      <c r="H119" s="835"/>
      <c r="I119" s="836"/>
      <c r="J119" s="489" t="s">
        <v>624</v>
      </c>
      <c r="K119" s="351"/>
      <c r="L119" s="350" t="s">
        <v>345</v>
      </c>
      <c r="M119" s="349"/>
      <c r="N119" s="349"/>
      <c r="O119" s="349"/>
      <c r="P119" s="460" t="s">
        <v>332</v>
      </c>
      <c r="Q119" s="374">
        <v>3</v>
      </c>
      <c r="R119" s="374">
        <v>1</v>
      </c>
      <c r="S119" s="7"/>
      <c r="T119" s="7"/>
      <c r="U119" s="7"/>
      <c r="V119" s="7"/>
      <c r="W119" s="7"/>
      <c r="X119" s="7"/>
      <c r="Y119" s="7"/>
      <c r="Z119" s="7"/>
    </row>
    <row r="120" spans="1:26" ht="13.5" thickBot="1">
      <c r="A120" s="815" t="s">
        <v>652</v>
      </c>
      <c r="B120" s="816"/>
      <c r="C120" s="817"/>
      <c r="D120" s="802" t="s">
        <v>76</v>
      </c>
      <c r="E120" s="804"/>
      <c r="F120" s="837" t="s">
        <v>60</v>
      </c>
      <c r="G120" s="838"/>
      <c r="H120" s="837" t="s">
        <v>61</v>
      </c>
      <c r="I120" s="838"/>
      <c r="J120" s="341" t="s">
        <v>326</v>
      </c>
      <c r="K120" s="342"/>
      <c r="L120" s="341" t="s">
        <v>331</v>
      </c>
      <c r="M120" s="340"/>
      <c r="N120" s="340"/>
      <c r="O120" s="342"/>
      <c r="P120" s="339" t="s">
        <v>333</v>
      </c>
      <c r="Q120" s="339">
        <v>4</v>
      </c>
      <c r="R120" s="339">
        <v>1</v>
      </c>
      <c r="S120" s="7"/>
      <c r="T120" s="7"/>
      <c r="U120" s="7"/>
      <c r="V120" s="7"/>
      <c r="W120" s="7"/>
      <c r="X120" s="7"/>
      <c r="Y120" s="7"/>
      <c r="Z120" s="7"/>
    </row>
    <row r="121" spans="1:26" ht="13.5" thickBot="1">
      <c r="A121" s="54" t="s">
        <v>79</v>
      </c>
      <c r="B121" s="174" t="s">
        <v>1</v>
      </c>
      <c r="C121" s="56" t="s">
        <v>84</v>
      </c>
      <c r="D121" s="32">
        <v>3</v>
      </c>
      <c r="E121" s="25">
        <v>1</v>
      </c>
      <c r="F121" s="865" t="s">
        <v>79</v>
      </c>
      <c r="G121" s="866"/>
      <c r="H121" s="867" t="s">
        <v>84</v>
      </c>
      <c r="I121" s="868"/>
      <c r="J121" s="364" t="s">
        <v>595</v>
      </c>
      <c r="K121" s="367"/>
      <c r="L121" s="364" t="s">
        <v>327</v>
      </c>
      <c r="M121" s="365"/>
      <c r="N121" s="365"/>
      <c r="O121" s="367"/>
      <c r="P121" s="370" t="s">
        <v>333</v>
      </c>
      <c r="Q121" s="370">
        <v>4</v>
      </c>
      <c r="R121" s="370">
        <v>1</v>
      </c>
      <c r="S121" s="7"/>
      <c r="T121" s="7"/>
      <c r="U121" s="7"/>
      <c r="V121" s="7"/>
      <c r="W121" s="7"/>
      <c r="X121" s="7"/>
      <c r="Y121" s="7"/>
      <c r="Z121" s="7"/>
    </row>
    <row r="122" spans="1:26" ht="12.75" customHeight="1" thickBot="1">
      <c r="A122" s="22"/>
      <c r="B122" s="22"/>
      <c r="C122" s="22"/>
      <c r="D122" s="22"/>
      <c r="E122" s="22"/>
      <c r="F122" s="22"/>
      <c r="G122" s="22"/>
      <c r="H122" s="22"/>
      <c r="I122" s="22"/>
      <c r="J122" s="742" t="s">
        <v>469</v>
      </c>
      <c r="K122" s="744"/>
      <c r="L122" s="742" t="s">
        <v>328</v>
      </c>
      <c r="M122" s="746"/>
      <c r="N122" s="746"/>
      <c r="O122" s="746"/>
      <c r="P122" s="466" t="s">
        <v>332</v>
      </c>
      <c r="Q122" s="500">
        <v>4</v>
      </c>
      <c r="R122" s="500">
        <v>1</v>
      </c>
      <c r="S122" s="7"/>
      <c r="T122" s="7"/>
      <c r="U122" s="7"/>
      <c r="V122" s="7"/>
      <c r="W122" s="7"/>
      <c r="X122" s="7"/>
      <c r="Y122" s="7"/>
      <c r="Z122" s="7"/>
    </row>
    <row r="123" spans="1:26" ht="15.75" thickBot="1">
      <c r="A123" s="834" t="s">
        <v>63</v>
      </c>
      <c r="B123" s="835"/>
      <c r="C123" s="835"/>
      <c r="D123" s="835"/>
      <c r="E123" s="835"/>
      <c r="F123" s="835"/>
      <c r="G123" s="835"/>
      <c r="H123" s="835"/>
      <c r="I123" s="836"/>
      <c r="J123" s="361" t="s">
        <v>570</v>
      </c>
      <c r="K123" s="368"/>
      <c r="L123" s="366" t="s">
        <v>330</v>
      </c>
      <c r="M123" s="369"/>
      <c r="N123" s="369"/>
      <c r="O123" s="369"/>
      <c r="P123" s="462" t="s">
        <v>332</v>
      </c>
      <c r="Q123" s="371">
        <v>4</v>
      </c>
      <c r="R123" s="371">
        <v>1</v>
      </c>
      <c r="S123" s="7"/>
      <c r="T123" s="7"/>
      <c r="U123" s="7"/>
      <c r="V123" s="7"/>
      <c r="W123" s="7"/>
      <c r="X123" s="7"/>
      <c r="Y123" s="7"/>
      <c r="Z123" s="7"/>
    </row>
    <row r="124" spans="1:26" ht="13.5" thickBot="1">
      <c r="A124" s="815" t="s">
        <v>661</v>
      </c>
      <c r="B124" s="816"/>
      <c r="C124" s="817"/>
      <c r="D124" s="802" t="s">
        <v>76</v>
      </c>
      <c r="E124" s="804"/>
      <c r="F124" s="837" t="s">
        <v>60</v>
      </c>
      <c r="G124" s="838"/>
      <c r="H124" s="818" t="s">
        <v>61</v>
      </c>
      <c r="I124" s="819"/>
      <c r="J124" s="429" t="s">
        <v>397</v>
      </c>
      <c r="K124" s="430"/>
      <c r="L124" s="429" t="s">
        <v>78</v>
      </c>
      <c r="M124" s="431"/>
      <c r="N124" s="431"/>
      <c r="O124" s="430"/>
      <c r="P124" s="432" t="s">
        <v>332</v>
      </c>
      <c r="Q124" s="432">
        <v>5</v>
      </c>
      <c r="R124" s="432">
        <v>1</v>
      </c>
      <c r="S124" s="7"/>
      <c r="T124" s="7"/>
      <c r="U124" s="7"/>
      <c r="V124" s="7"/>
      <c r="W124" s="7"/>
      <c r="X124" s="7"/>
      <c r="Y124" s="7"/>
      <c r="Z124" s="7"/>
    </row>
    <row r="125" spans="1:26" ht="13.5" thickBot="1">
      <c r="A125" s="54" t="s">
        <v>80</v>
      </c>
      <c r="B125" s="55" t="s">
        <v>1</v>
      </c>
      <c r="C125" s="56" t="s">
        <v>79</v>
      </c>
      <c r="D125" s="32">
        <v>3</v>
      </c>
      <c r="E125" s="25">
        <v>1</v>
      </c>
      <c r="F125" s="1039" t="s">
        <v>80</v>
      </c>
      <c r="G125" s="1040"/>
      <c r="H125" s="853" t="s">
        <v>79</v>
      </c>
      <c r="I125" s="854"/>
      <c r="J125" s="490" t="s">
        <v>529</v>
      </c>
      <c r="K125" s="425"/>
      <c r="L125" s="424" t="s">
        <v>336</v>
      </c>
      <c r="M125" s="426"/>
      <c r="N125" s="426"/>
      <c r="O125" s="426"/>
      <c r="P125" s="493" t="s">
        <v>332</v>
      </c>
      <c r="Q125" s="427">
        <v>5</v>
      </c>
      <c r="R125" s="427">
        <v>1</v>
      </c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2"/>
      <c r="B126" s="7"/>
      <c r="C126" s="7"/>
      <c r="D126" s="7"/>
      <c r="E126" s="7"/>
      <c r="F126" s="7"/>
      <c r="G126" s="7"/>
      <c r="H126" s="7"/>
      <c r="I126" s="7"/>
      <c r="J126" s="461" t="s">
        <v>625</v>
      </c>
      <c r="K126" s="342"/>
      <c r="L126" s="341" t="s">
        <v>331</v>
      </c>
      <c r="M126" s="340"/>
      <c r="N126" s="340"/>
      <c r="O126" s="340"/>
      <c r="P126" s="536" t="s">
        <v>333</v>
      </c>
      <c r="Q126" s="485">
        <v>6</v>
      </c>
      <c r="R126" s="485">
        <v>1</v>
      </c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2"/>
      <c r="B127" s="7"/>
      <c r="C127" s="7"/>
      <c r="D127" s="7"/>
      <c r="E127" s="7"/>
      <c r="F127" s="7"/>
      <c r="G127" s="7"/>
      <c r="H127" s="7"/>
      <c r="I127" s="7"/>
      <c r="J127" s="463" t="s">
        <v>531</v>
      </c>
      <c r="K127" s="464"/>
      <c r="L127" s="463" t="s">
        <v>328</v>
      </c>
      <c r="M127" s="465"/>
      <c r="N127" s="465"/>
      <c r="O127" s="464"/>
      <c r="P127" s="466" t="s">
        <v>405</v>
      </c>
      <c r="Q127" s="466">
        <v>7</v>
      </c>
      <c r="R127" s="466">
        <v>1</v>
      </c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2"/>
      <c r="B128" s="7"/>
      <c r="C128" s="7"/>
      <c r="D128" s="7"/>
      <c r="E128" s="7"/>
      <c r="F128" s="7"/>
      <c r="G128" s="7"/>
      <c r="H128" s="7"/>
      <c r="I128" s="7"/>
      <c r="J128" s="363" t="s">
        <v>566</v>
      </c>
      <c r="K128" s="217"/>
      <c r="L128" s="215" t="s">
        <v>339</v>
      </c>
      <c r="M128" s="216"/>
      <c r="N128" s="216"/>
      <c r="O128" s="217"/>
      <c r="P128" s="475" t="s">
        <v>332</v>
      </c>
      <c r="Q128" s="343">
        <v>7</v>
      </c>
      <c r="R128" s="343">
        <v>1</v>
      </c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2"/>
      <c r="B129" s="7"/>
      <c r="C129" s="7"/>
      <c r="D129" s="7"/>
      <c r="E129" s="7"/>
      <c r="F129" s="7"/>
      <c r="G129" s="7"/>
      <c r="H129" s="7"/>
      <c r="I129" s="7"/>
      <c r="J129" s="503" t="s">
        <v>431</v>
      </c>
      <c r="K129" s="504"/>
      <c r="L129" s="503" t="s">
        <v>343</v>
      </c>
      <c r="M129" s="502"/>
      <c r="N129" s="502"/>
      <c r="O129" s="502"/>
      <c r="P129" s="501" t="s">
        <v>405</v>
      </c>
      <c r="Q129" s="782">
        <v>8</v>
      </c>
      <c r="R129" s="782">
        <v>1</v>
      </c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30"/>
      <c r="B130" s="4"/>
      <c r="C130" s="5"/>
      <c r="D130" s="12"/>
      <c r="E130" s="12"/>
      <c r="F130" s="5"/>
      <c r="G130" s="9"/>
      <c r="H130" s="5"/>
      <c r="I130" s="9"/>
      <c r="J130" s="361" t="s">
        <v>486</v>
      </c>
      <c r="K130" s="368"/>
      <c r="L130" s="366" t="s">
        <v>330</v>
      </c>
      <c r="M130" s="369"/>
      <c r="N130" s="369"/>
      <c r="O130" s="369"/>
      <c r="P130" s="462" t="s">
        <v>405</v>
      </c>
      <c r="Q130" s="486">
        <v>8</v>
      </c>
      <c r="R130" s="486">
        <v>1</v>
      </c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2"/>
      <c r="B131" s="7"/>
      <c r="C131" s="7"/>
      <c r="D131" s="7"/>
      <c r="E131" s="7"/>
      <c r="F131" s="7"/>
      <c r="G131" s="7"/>
      <c r="H131" s="7"/>
      <c r="I131" s="7"/>
      <c r="J131" s="215" t="s">
        <v>400</v>
      </c>
      <c r="K131" s="217"/>
      <c r="L131" s="215" t="s">
        <v>339</v>
      </c>
      <c r="M131" s="216"/>
      <c r="N131" s="216"/>
      <c r="O131" s="217"/>
      <c r="P131" s="343" t="s">
        <v>333</v>
      </c>
      <c r="Q131" s="343">
        <v>8</v>
      </c>
      <c r="R131" s="343">
        <v>1</v>
      </c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2"/>
      <c r="B132" s="7"/>
      <c r="C132" s="7"/>
      <c r="D132" s="7"/>
      <c r="E132" s="7"/>
      <c r="F132" s="7"/>
      <c r="G132" s="7"/>
      <c r="H132" s="7"/>
      <c r="I132" s="7"/>
      <c r="J132" s="503" t="s">
        <v>572</v>
      </c>
      <c r="K132" s="347"/>
      <c r="L132" s="483" t="s">
        <v>343</v>
      </c>
      <c r="M132" s="345"/>
      <c r="N132" s="345"/>
      <c r="O132" s="347"/>
      <c r="P132" s="501" t="s">
        <v>405</v>
      </c>
      <c r="Q132" s="495">
        <v>9</v>
      </c>
      <c r="R132" s="495">
        <v>1</v>
      </c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2"/>
      <c r="B133" s="7"/>
      <c r="C133" s="7"/>
      <c r="D133" s="7"/>
      <c r="E133" s="7"/>
      <c r="F133" s="7"/>
      <c r="G133" s="7"/>
      <c r="H133" s="7"/>
      <c r="I133" s="7"/>
      <c r="J133" s="489" t="s">
        <v>494</v>
      </c>
      <c r="K133" s="351"/>
      <c r="L133" s="350" t="s">
        <v>345</v>
      </c>
      <c r="M133" s="349"/>
      <c r="N133" s="349"/>
      <c r="O133" s="351"/>
      <c r="P133" s="460" t="s">
        <v>405</v>
      </c>
      <c r="Q133" s="374">
        <v>9</v>
      </c>
      <c r="R133" s="374">
        <v>1</v>
      </c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2"/>
      <c r="B134" s="7"/>
      <c r="C134" s="7"/>
      <c r="D134" s="7"/>
      <c r="E134" s="7"/>
      <c r="F134" s="7"/>
      <c r="G134" s="7"/>
      <c r="H134" s="7"/>
      <c r="I134" s="7"/>
      <c r="J134" s="489" t="s">
        <v>503</v>
      </c>
      <c r="K134" s="351"/>
      <c r="L134" s="350" t="s">
        <v>345</v>
      </c>
      <c r="M134" s="349"/>
      <c r="N134" s="349"/>
      <c r="O134" s="349"/>
      <c r="P134" s="460" t="s">
        <v>333</v>
      </c>
      <c r="Q134" s="374">
        <v>9</v>
      </c>
      <c r="R134" s="374">
        <v>1</v>
      </c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2"/>
      <c r="B135" s="7"/>
      <c r="C135" s="7"/>
      <c r="D135" s="7"/>
      <c r="E135" s="7"/>
      <c r="F135" s="7"/>
      <c r="G135" s="7"/>
      <c r="H135" s="7"/>
      <c r="I135" s="7"/>
      <c r="J135" s="363" t="s">
        <v>490</v>
      </c>
      <c r="K135" s="217"/>
      <c r="L135" s="215" t="s">
        <v>339</v>
      </c>
      <c r="M135" s="216"/>
      <c r="N135" s="216"/>
      <c r="O135" s="216"/>
      <c r="P135" s="343" t="s">
        <v>333</v>
      </c>
      <c r="Q135" s="372">
        <v>9</v>
      </c>
      <c r="R135" s="372">
        <v>1</v>
      </c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2"/>
      <c r="B136" s="7"/>
      <c r="C136" s="7"/>
      <c r="D136" s="7"/>
      <c r="E136" s="7"/>
      <c r="F136" s="7"/>
      <c r="G136" s="7"/>
      <c r="H136" s="7"/>
      <c r="I136" s="7"/>
      <c r="J136" s="213" t="s">
        <v>645</v>
      </c>
      <c r="K136" s="214"/>
      <c r="L136" s="213" t="s">
        <v>329</v>
      </c>
      <c r="M136" s="212"/>
      <c r="N136" s="212"/>
      <c r="O136" s="212"/>
      <c r="P136" s="360" t="s">
        <v>405</v>
      </c>
      <c r="Q136" s="373">
        <v>10</v>
      </c>
      <c r="R136" s="373">
        <v>1</v>
      </c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2"/>
      <c r="B137" s="7"/>
      <c r="C137" s="7"/>
      <c r="D137" s="7"/>
      <c r="E137" s="7"/>
      <c r="F137" s="7"/>
      <c r="G137" s="7"/>
      <c r="H137" s="7"/>
      <c r="I137" s="7"/>
      <c r="J137" s="483" t="s">
        <v>342</v>
      </c>
      <c r="K137" s="347"/>
      <c r="L137" s="483" t="s">
        <v>343</v>
      </c>
      <c r="M137" s="345"/>
      <c r="N137" s="345"/>
      <c r="O137" s="347"/>
      <c r="P137" s="344" t="s">
        <v>333</v>
      </c>
      <c r="Q137" s="344">
        <v>10</v>
      </c>
      <c r="R137" s="344">
        <v>1</v>
      </c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2"/>
      <c r="B138" s="7"/>
      <c r="C138" s="7"/>
      <c r="D138" s="7"/>
      <c r="E138" s="7"/>
      <c r="F138" s="7"/>
      <c r="G138" s="7"/>
      <c r="H138" s="7"/>
      <c r="I138" s="7"/>
      <c r="J138" s="489" t="s">
        <v>483</v>
      </c>
      <c r="K138" s="351"/>
      <c r="L138" s="350" t="s">
        <v>345</v>
      </c>
      <c r="M138" s="349"/>
      <c r="N138" s="349"/>
      <c r="O138" s="349"/>
      <c r="P138" s="460" t="s">
        <v>405</v>
      </c>
      <c r="Q138" s="374">
        <v>11</v>
      </c>
      <c r="R138" s="374">
        <v>1</v>
      </c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2"/>
      <c r="B139" s="7"/>
      <c r="C139" s="7"/>
      <c r="D139" s="7"/>
      <c r="E139" s="7"/>
      <c r="F139" s="7"/>
      <c r="G139" s="7"/>
      <c r="H139" s="7"/>
      <c r="I139" s="7"/>
      <c r="J139" s="361" t="s">
        <v>530</v>
      </c>
      <c r="K139" s="368"/>
      <c r="L139" s="366" t="s">
        <v>330</v>
      </c>
      <c r="M139" s="369"/>
      <c r="N139" s="369"/>
      <c r="O139" s="369"/>
      <c r="P139" s="462" t="s">
        <v>439</v>
      </c>
      <c r="Q139" s="371">
        <v>11</v>
      </c>
      <c r="R139" s="371">
        <v>1</v>
      </c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2"/>
      <c r="B140" s="7"/>
      <c r="C140" s="7"/>
      <c r="D140" s="7"/>
      <c r="E140" s="7"/>
      <c r="F140" s="7"/>
      <c r="G140" s="7"/>
      <c r="H140" s="7"/>
      <c r="I140" s="7"/>
      <c r="J140" s="364" t="s">
        <v>520</v>
      </c>
      <c r="K140" s="367"/>
      <c r="L140" s="364" t="s">
        <v>327</v>
      </c>
      <c r="M140" s="365"/>
      <c r="N140" s="365"/>
      <c r="O140" s="367"/>
      <c r="P140" s="370" t="s">
        <v>333</v>
      </c>
      <c r="Q140" s="494">
        <v>11</v>
      </c>
      <c r="R140" s="494">
        <v>1</v>
      </c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2"/>
      <c r="B141" s="7"/>
      <c r="C141" s="7"/>
      <c r="D141" s="7"/>
      <c r="E141" s="7"/>
      <c r="F141" s="7"/>
      <c r="G141" s="7"/>
      <c r="H141" s="7"/>
      <c r="I141" s="7"/>
      <c r="J141" s="361" t="s">
        <v>437</v>
      </c>
      <c r="K141" s="368"/>
      <c r="L141" s="366" t="s">
        <v>330</v>
      </c>
      <c r="M141" s="369"/>
      <c r="N141" s="369"/>
      <c r="O141" s="369"/>
      <c r="P141" s="462" t="s">
        <v>439</v>
      </c>
      <c r="Q141" s="486">
        <v>12</v>
      </c>
      <c r="R141" s="486">
        <v>1</v>
      </c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2"/>
      <c r="B142" s="7"/>
      <c r="C142" s="7"/>
      <c r="D142" s="7"/>
      <c r="E142" s="7"/>
      <c r="F142" s="7"/>
      <c r="G142" s="7"/>
      <c r="H142" s="7"/>
      <c r="I142" s="7"/>
      <c r="J142" s="213" t="s">
        <v>432</v>
      </c>
      <c r="K142" s="214"/>
      <c r="L142" s="213" t="s">
        <v>329</v>
      </c>
      <c r="M142" s="212"/>
      <c r="N142" s="212"/>
      <c r="O142" s="214"/>
      <c r="P142" s="360" t="s">
        <v>333</v>
      </c>
      <c r="Q142" s="373">
        <v>12</v>
      </c>
      <c r="R142" s="373">
        <v>1</v>
      </c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2"/>
      <c r="B143" s="7"/>
      <c r="C143" s="7"/>
      <c r="D143" s="7"/>
      <c r="E143" s="7"/>
      <c r="F143" s="7"/>
      <c r="G143" s="7"/>
      <c r="H143" s="7"/>
      <c r="I143" s="7"/>
      <c r="J143" s="490" t="s">
        <v>518</v>
      </c>
      <c r="K143" s="425"/>
      <c r="L143" s="424" t="s">
        <v>336</v>
      </c>
      <c r="M143" s="426"/>
      <c r="N143" s="426"/>
      <c r="O143" s="425"/>
      <c r="P143" s="493" t="s">
        <v>333</v>
      </c>
      <c r="Q143" s="467">
        <v>12</v>
      </c>
      <c r="R143" s="467">
        <v>1</v>
      </c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2"/>
      <c r="B144" s="7"/>
      <c r="C144" s="7"/>
      <c r="D144" s="7"/>
      <c r="E144" s="7"/>
      <c r="F144" s="7"/>
      <c r="G144" s="7"/>
      <c r="H144" s="7"/>
      <c r="I144" s="7"/>
      <c r="J144" s="424" t="s">
        <v>409</v>
      </c>
      <c r="K144" s="425"/>
      <c r="L144" s="424" t="s">
        <v>336</v>
      </c>
      <c r="M144" s="426"/>
      <c r="N144" s="426"/>
      <c r="O144" s="426"/>
      <c r="P144" s="427" t="s">
        <v>405</v>
      </c>
      <c r="Q144" s="467">
        <v>13</v>
      </c>
      <c r="R144" s="467">
        <v>1</v>
      </c>
      <c r="S144" s="2"/>
      <c r="T144" s="7"/>
      <c r="U144" s="7"/>
      <c r="V144" s="7"/>
      <c r="W144" s="7"/>
      <c r="X144" s="7"/>
      <c r="Y144" s="7"/>
      <c r="Z144" s="7"/>
    </row>
    <row r="145" spans="1:26" ht="13.5" thickBot="1">
      <c r="A145" s="2"/>
      <c r="B145" s="7"/>
      <c r="C145" s="7"/>
      <c r="D145" s="7"/>
      <c r="E145" s="7"/>
      <c r="F145" s="7"/>
      <c r="G145" s="7"/>
      <c r="H145" s="7"/>
      <c r="I145" s="7"/>
      <c r="J145" s="783" t="s">
        <v>644</v>
      </c>
      <c r="K145" s="784"/>
      <c r="L145" s="783" t="s">
        <v>327</v>
      </c>
      <c r="M145" s="785"/>
      <c r="N145" s="785"/>
      <c r="O145" s="785"/>
      <c r="P145" s="786" t="s">
        <v>333</v>
      </c>
      <c r="Q145" s="786">
        <v>13</v>
      </c>
      <c r="R145" s="786">
        <v>1</v>
      </c>
      <c r="S145" s="2"/>
      <c r="T145" s="7"/>
      <c r="U145" s="7"/>
      <c r="V145" s="7"/>
      <c r="W145" s="7"/>
      <c r="X145" s="7"/>
      <c r="Y145" s="7"/>
      <c r="Z145" s="7"/>
    </row>
    <row r="146" spans="1:26" ht="12.75">
      <c r="A146" s="2"/>
      <c r="B146" s="7"/>
      <c r="C146" s="7"/>
      <c r="D146" s="7"/>
      <c r="E146" s="7"/>
      <c r="F146" s="7"/>
      <c r="G146" s="7"/>
      <c r="H146" s="7"/>
      <c r="I146" s="7"/>
      <c r="J146" s="14"/>
      <c r="K146" s="14"/>
      <c r="L146" s="14"/>
      <c r="M146" s="14"/>
      <c r="N146" s="14"/>
      <c r="O146" s="14"/>
      <c r="P146" s="14"/>
      <c r="Q146" s="14"/>
      <c r="R146" s="14"/>
      <c r="S146" s="2"/>
      <c r="T146" s="7"/>
      <c r="U146" s="7"/>
      <c r="V146" s="7"/>
      <c r="W146" s="7"/>
      <c r="X146" s="7"/>
      <c r="Y146" s="7"/>
      <c r="Z146" s="7"/>
    </row>
    <row r="147" spans="1:26" ht="12.75">
      <c r="A147" s="2"/>
      <c r="B147" s="7"/>
      <c r="C147" s="7"/>
      <c r="D147" s="7"/>
      <c r="E147" s="7"/>
      <c r="F147" s="7"/>
      <c r="G147" s="7"/>
      <c r="H147" s="7"/>
      <c r="I147" s="7"/>
      <c r="J147" s="14"/>
      <c r="K147" s="14"/>
      <c r="L147" s="14"/>
      <c r="M147" s="14"/>
      <c r="N147" s="14"/>
      <c r="O147" s="14"/>
      <c r="P147" s="14"/>
      <c r="Q147" s="14"/>
      <c r="R147" s="14"/>
      <c r="S147" s="2"/>
      <c r="T147" s="7"/>
      <c r="U147" s="7"/>
      <c r="V147" s="7"/>
      <c r="W147" s="7"/>
      <c r="X147" s="7"/>
      <c r="Y147" s="7"/>
      <c r="Z147" s="7"/>
    </row>
    <row r="148" spans="1:26" ht="12.75">
      <c r="A148" s="2"/>
      <c r="B148" s="7"/>
      <c r="C148" s="7"/>
      <c r="D148" s="7"/>
      <c r="E148" s="7"/>
      <c r="F148" s="7"/>
      <c r="G148" s="7"/>
      <c r="H148" s="7"/>
      <c r="I148" s="7"/>
      <c r="J148" s="14"/>
      <c r="K148" s="14"/>
      <c r="L148" s="14"/>
      <c r="M148" s="14"/>
      <c r="N148" s="14"/>
      <c r="O148" s="14"/>
      <c r="P148" s="14"/>
      <c r="Q148" s="14"/>
      <c r="R148" s="14"/>
      <c r="S148" s="2"/>
      <c r="T148" s="7"/>
      <c r="U148" s="7"/>
      <c r="V148" s="7"/>
      <c r="W148" s="7"/>
      <c r="X148" s="7"/>
      <c r="Y148" s="7"/>
      <c r="Z148" s="7"/>
    </row>
    <row r="149" spans="1:26" ht="12.75">
      <c r="A149" s="2"/>
      <c r="B149" s="7"/>
      <c r="C149" s="7"/>
      <c r="D149" s="7"/>
      <c r="E149" s="7"/>
      <c r="F149" s="7"/>
      <c r="G149" s="7"/>
      <c r="H149" s="7"/>
      <c r="I149" s="7"/>
      <c r="J149" s="14"/>
      <c r="K149" s="14"/>
      <c r="L149" s="14"/>
      <c r="M149" s="14"/>
      <c r="N149" s="14"/>
      <c r="O149" s="14"/>
      <c r="P149" s="14"/>
      <c r="Q149" s="14"/>
      <c r="R149" s="14"/>
      <c r="S149" s="2"/>
      <c r="T149" s="7"/>
      <c r="U149" s="7"/>
      <c r="V149" s="7"/>
      <c r="W149" s="7"/>
      <c r="X149" s="7"/>
      <c r="Y149" s="7"/>
      <c r="Z149" s="7"/>
    </row>
    <row r="150" spans="1:26" ht="12.75">
      <c r="A150" s="2"/>
      <c r="B150" s="7"/>
      <c r="C150" s="7"/>
      <c r="D150" s="7"/>
      <c r="E150" s="7"/>
      <c r="F150" s="7"/>
      <c r="G150" s="7"/>
      <c r="H150" s="7"/>
      <c r="I150" s="7"/>
      <c r="J150" s="14"/>
      <c r="K150" s="14"/>
      <c r="L150" s="14"/>
      <c r="M150" s="14"/>
      <c r="N150" s="14"/>
      <c r="O150" s="14"/>
      <c r="P150" s="14"/>
      <c r="Q150" s="14"/>
      <c r="R150" s="14"/>
      <c r="S150" s="2"/>
      <c r="T150" s="7"/>
      <c r="U150" s="7"/>
      <c r="V150" s="7"/>
      <c r="W150" s="7"/>
      <c r="X150" s="7"/>
      <c r="Y150" s="7"/>
      <c r="Z150" s="7"/>
    </row>
    <row r="151" spans="1:26" ht="12.75">
      <c r="A151" s="2"/>
      <c r="B151" s="7"/>
      <c r="C151" s="7"/>
      <c r="D151" s="7"/>
      <c r="E151" s="7"/>
      <c r="F151" s="7"/>
      <c r="G151" s="7"/>
      <c r="H151" s="7"/>
      <c r="I151" s="7"/>
      <c r="J151" s="14"/>
      <c r="K151" s="14"/>
      <c r="L151" s="14"/>
      <c r="M151" s="14"/>
      <c r="N151" s="14"/>
      <c r="O151" s="14"/>
      <c r="P151" s="14"/>
      <c r="Q151" s="14"/>
      <c r="R151" s="14"/>
      <c r="S151" s="2"/>
      <c r="T151" s="7"/>
      <c r="U151" s="7"/>
      <c r="V151" s="7"/>
      <c r="W151" s="7"/>
      <c r="X151" s="7"/>
      <c r="Y151" s="7"/>
      <c r="Z151" s="7"/>
    </row>
    <row r="152" spans="1:26" ht="12.75">
      <c r="A152" s="2"/>
      <c r="B152" s="7"/>
      <c r="C152" s="7"/>
      <c r="D152" s="7"/>
      <c r="E152" s="7"/>
      <c r="F152" s="7"/>
      <c r="G152" s="7"/>
      <c r="H152" s="7"/>
      <c r="I152" s="7"/>
      <c r="J152" s="14"/>
      <c r="K152" s="14"/>
      <c r="L152" s="14"/>
      <c r="M152" s="14"/>
      <c r="N152" s="14"/>
      <c r="O152" s="14"/>
      <c r="P152" s="14"/>
      <c r="Q152" s="14"/>
      <c r="R152" s="14"/>
      <c r="S152" s="2"/>
      <c r="T152" s="7"/>
      <c r="U152" s="7"/>
      <c r="V152" s="7"/>
      <c r="W152" s="7"/>
      <c r="X152" s="7"/>
      <c r="Y152" s="7"/>
      <c r="Z152" s="7"/>
    </row>
    <row r="153" spans="1:26" ht="12.75">
      <c r="A153" s="2"/>
      <c r="B153" s="7"/>
      <c r="C153" s="7"/>
      <c r="D153" s="7"/>
      <c r="E153" s="7"/>
      <c r="F153" s="7"/>
      <c r="G153" s="7"/>
      <c r="H153" s="7"/>
      <c r="I153" s="7"/>
      <c r="J153" s="14"/>
      <c r="K153" s="14"/>
      <c r="L153" s="14"/>
      <c r="M153" s="14"/>
      <c r="N153" s="14"/>
      <c r="O153" s="14"/>
      <c r="P153" s="14"/>
      <c r="Q153" s="14"/>
      <c r="R153" s="14"/>
      <c r="S153" s="2"/>
      <c r="T153" s="7"/>
      <c r="U153" s="7"/>
      <c r="V153" s="7"/>
      <c r="W153" s="7"/>
      <c r="X153" s="7"/>
      <c r="Y153" s="7"/>
      <c r="Z153" s="7"/>
    </row>
    <row r="154" spans="1:26" ht="12.75">
      <c r="A154" s="2"/>
      <c r="B154" s="7"/>
      <c r="C154" s="7"/>
      <c r="D154" s="7"/>
      <c r="E154" s="7"/>
      <c r="F154" s="7"/>
      <c r="G154" s="7"/>
      <c r="H154" s="7"/>
      <c r="I154" s="7"/>
      <c r="J154" s="14"/>
      <c r="K154" s="14"/>
      <c r="L154" s="14"/>
      <c r="M154" s="14"/>
      <c r="N154" s="14"/>
      <c r="O154" s="14"/>
      <c r="P154" s="14"/>
      <c r="Q154" s="14"/>
      <c r="R154" s="14"/>
      <c r="S154" s="2"/>
      <c r="T154" s="7"/>
      <c r="U154" s="7"/>
      <c r="V154" s="7"/>
      <c r="W154" s="7"/>
      <c r="X154" s="7"/>
      <c r="Y154" s="7"/>
      <c r="Z154" s="7"/>
    </row>
    <row r="155" spans="1:26" ht="12.75">
      <c r="A155" s="2"/>
      <c r="B155" s="7"/>
      <c r="C155" s="7"/>
      <c r="D155" s="7"/>
      <c r="E155" s="7"/>
      <c r="F155" s="7"/>
      <c r="G155" s="7"/>
      <c r="H155" s="7"/>
      <c r="I155" s="7"/>
      <c r="J155" s="14"/>
      <c r="K155" s="14"/>
      <c r="L155" s="14"/>
      <c r="M155" s="14"/>
      <c r="N155" s="14"/>
      <c r="O155" s="14"/>
      <c r="P155" s="14"/>
      <c r="Q155" s="14"/>
      <c r="R155" s="14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2"/>
      <c r="B156" s="7"/>
      <c r="C156" s="7"/>
      <c r="D156" s="7"/>
      <c r="E156" s="7"/>
      <c r="F156" s="7"/>
      <c r="G156" s="7"/>
      <c r="H156" s="7"/>
      <c r="I156" s="7"/>
      <c r="J156" s="14"/>
      <c r="K156" s="14"/>
      <c r="L156" s="14"/>
      <c r="M156" s="14"/>
      <c r="N156" s="14"/>
      <c r="O156" s="14"/>
      <c r="P156" s="14"/>
      <c r="Q156" s="14"/>
      <c r="R156" s="14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2"/>
      <c r="B157" s="7"/>
      <c r="C157" s="7"/>
      <c r="D157" s="7"/>
      <c r="E157" s="7"/>
      <c r="F157" s="7"/>
      <c r="G157" s="7"/>
      <c r="H157" s="7"/>
      <c r="I157" s="7"/>
      <c r="J157" s="14"/>
      <c r="K157" s="14"/>
      <c r="L157" s="14"/>
      <c r="M157" s="14"/>
      <c r="N157" s="14"/>
      <c r="O157" s="14"/>
      <c r="P157" s="14"/>
      <c r="Q157" s="14"/>
      <c r="R157" s="14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2"/>
      <c r="B158" s="7"/>
      <c r="C158" s="7"/>
      <c r="D158" s="7"/>
      <c r="E158" s="7"/>
      <c r="F158" s="7"/>
      <c r="G158" s="7"/>
      <c r="H158" s="7"/>
      <c r="I158" s="7"/>
      <c r="J158" s="14"/>
      <c r="K158" s="14"/>
      <c r="L158" s="14"/>
      <c r="M158" s="14"/>
      <c r="N158" s="14"/>
      <c r="O158" s="14"/>
      <c r="P158" s="14"/>
      <c r="Q158" s="14"/>
      <c r="R158" s="14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2"/>
      <c r="B159" s="7"/>
      <c r="C159" s="7"/>
      <c r="D159" s="7"/>
      <c r="E159" s="7"/>
      <c r="F159" s="7"/>
      <c r="G159" s="7"/>
      <c r="H159" s="7"/>
      <c r="I159" s="7"/>
      <c r="J159" s="14"/>
      <c r="K159" s="14"/>
      <c r="L159" s="14"/>
      <c r="M159" s="14"/>
      <c r="N159" s="14"/>
      <c r="O159" s="14"/>
      <c r="P159" s="8"/>
      <c r="Q159" s="8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2"/>
      <c r="B160" s="7"/>
      <c r="C160" s="7"/>
      <c r="D160" s="7"/>
      <c r="E160" s="7"/>
      <c r="F160" s="7"/>
      <c r="G160" s="7"/>
      <c r="H160" s="7"/>
      <c r="I160" s="7"/>
      <c r="J160" s="14"/>
      <c r="K160" s="14"/>
      <c r="L160" s="14"/>
      <c r="M160" s="14"/>
      <c r="N160" s="14"/>
      <c r="O160" s="14"/>
      <c r="P160" s="15"/>
      <c r="Q160" s="15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14"/>
      <c r="K161" s="14"/>
      <c r="L161" s="14"/>
      <c r="M161" s="14"/>
      <c r="N161" s="14"/>
      <c r="O161" s="14"/>
      <c r="P161" s="8"/>
      <c r="Q161" s="8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814"/>
      <c r="K162" s="814"/>
      <c r="L162" s="814"/>
      <c r="M162" s="814"/>
      <c r="N162" s="814"/>
      <c r="O162" s="814"/>
      <c r="P162" s="8"/>
      <c r="Q162" s="8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814"/>
      <c r="K163" s="814"/>
      <c r="L163" s="814"/>
      <c r="M163" s="814"/>
      <c r="N163" s="814"/>
      <c r="O163" s="814"/>
      <c r="P163" s="8"/>
      <c r="Q163" s="8"/>
      <c r="R163" s="2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814"/>
      <c r="K164" s="814"/>
      <c r="L164" s="814"/>
      <c r="M164" s="814"/>
      <c r="N164" s="814"/>
      <c r="O164" s="814"/>
      <c r="P164" s="15"/>
      <c r="Q164" s="15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814"/>
      <c r="K165" s="814"/>
      <c r="L165" s="814"/>
      <c r="M165" s="814"/>
      <c r="N165" s="814"/>
      <c r="O165" s="814"/>
      <c r="P165" s="15"/>
      <c r="Q165" s="15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814"/>
      <c r="K166" s="814"/>
      <c r="L166" s="814"/>
      <c r="M166" s="814"/>
      <c r="N166" s="814"/>
      <c r="O166" s="814"/>
      <c r="P166" s="8"/>
      <c r="Q166" s="8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814"/>
      <c r="K167" s="814"/>
      <c r="L167" s="814"/>
      <c r="M167" s="814"/>
      <c r="N167" s="814"/>
      <c r="O167" s="814"/>
      <c r="P167" s="8"/>
      <c r="Q167" s="8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814"/>
      <c r="K168" s="814"/>
      <c r="L168" s="814"/>
      <c r="M168" s="814"/>
      <c r="N168" s="814"/>
      <c r="O168" s="814"/>
      <c r="P168" s="15"/>
      <c r="Q168" s="15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814"/>
      <c r="K169" s="814"/>
      <c r="L169" s="814"/>
      <c r="M169" s="814"/>
      <c r="N169" s="814"/>
      <c r="O169" s="814"/>
      <c r="P169" s="15"/>
      <c r="Q169" s="15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814"/>
      <c r="K170" s="814"/>
      <c r="L170" s="814"/>
      <c r="M170" s="814"/>
      <c r="N170" s="814"/>
      <c r="O170" s="814"/>
      <c r="P170" s="8"/>
      <c r="Q170" s="8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814"/>
      <c r="K171" s="814"/>
      <c r="L171" s="814"/>
      <c r="M171" s="814"/>
      <c r="N171" s="814"/>
      <c r="O171" s="814"/>
      <c r="P171" s="15"/>
      <c r="Q171" s="15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814"/>
      <c r="K172" s="814"/>
      <c r="L172" s="814"/>
      <c r="M172" s="814"/>
      <c r="N172" s="814"/>
      <c r="O172" s="814"/>
      <c r="P172" s="8"/>
      <c r="Q172" s="8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814"/>
      <c r="K173" s="814"/>
      <c r="L173" s="814"/>
      <c r="M173" s="814"/>
      <c r="N173" s="814"/>
      <c r="O173" s="814"/>
      <c r="P173" s="8"/>
      <c r="Q173" s="8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814"/>
      <c r="K174" s="814"/>
      <c r="L174" s="814"/>
      <c r="M174" s="814"/>
      <c r="N174" s="814"/>
      <c r="O174" s="814"/>
      <c r="P174" s="8"/>
      <c r="Q174" s="8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814"/>
      <c r="K175" s="814"/>
      <c r="L175" s="814"/>
      <c r="M175" s="814"/>
      <c r="N175" s="814"/>
      <c r="O175" s="814"/>
      <c r="P175" s="8"/>
      <c r="Q175" s="8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814"/>
      <c r="K176" s="814"/>
      <c r="L176" s="814"/>
      <c r="M176" s="814"/>
      <c r="N176" s="814"/>
      <c r="O176" s="814"/>
      <c r="P176" s="8"/>
      <c r="Q176" s="8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814"/>
      <c r="K177" s="814"/>
      <c r="L177" s="814"/>
      <c r="M177" s="814"/>
      <c r="N177" s="814"/>
      <c r="O177" s="814"/>
      <c r="P177" s="8"/>
      <c r="Q177" s="8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814"/>
      <c r="K178" s="814"/>
      <c r="L178" s="814"/>
      <c r="M178" s="814"/>
      <c r="N178" s="814"/>
      <c r="O178" s="814"/>
      <c r="P178" s="8"/>
      <c r="Q178" s="8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814"/>
      <c r="K179" s="814"/>
      <c r="L179" s="814"/>
      <c r="M179" s="814"/>
      <c r="N179" s="814"/>
      <c r="O179" s="814"/>
      <c r="P179" s="15"/>
      <c r="Q179" s="15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814"/>
      <c r="K180" s="814"/>
      <c r="L180" s="814"/>
      <c r="M180" s="814"/>
      <c r="N180" s="814"/>
      <c r="O180" s="814"/>
      <c r="P180" s="8"/>
      <c r="Q180" s="8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0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1:20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1:20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1:20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1:20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1:20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1:20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1:20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0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1:9" ht="12.7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2.7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2.75">
      <c r="A213" s="16"/>
      <c r="B213" s="16"/>
      <c r="C213" s="16"/>
      <c r="D213" s="16"/>
      <c r="E213" s="16"/>
      <c r="F213" s="16"/>
      <c r="G213" s="16"/>
      <c r="H213" s="16"/>
      <c r="I213" s="16"/>
    </row>
  </sheetData>
  <sheetProtection/>
  <mergeCells count="184">
    <mergeCell ref="H117:I117"/>
    <mergeCell ref="F117:G117"/>
    <mergeCell ref="F121:G121"/>
    <mergeCell ref="H121:I121"/>
    <mergeCell ref="H125:I125"/>
    <mergeCell ref="F125:G125"/>
    <mergeCell ref="H120:I120"/>
    <mergeCell ref="H124:I124"/>
    <mergeCell ref="F124:G124"/>
    <mergeCell ref="F99:G99"/>
    <mergeCell ref="F103:G103"/>
    <mergeCell ref="F105:G105"/>
    <mergeCell ref="H105:I105"/>
    <mergeCell ref="H109:I109"/>
    <mergeCell ref="F109:G109"/>
    <mergeCell ref="H104:I104"/>
    <mergeCell ref="F104:G104"/>
    <mergeCell ref="F113:G113"/>
    <mergeCell ref="F90:G90"/>
    <mergeCell ref="F97:G97"/>
    <mergeCell ref="H97:I97"/>
    <mergeCell ref="H102:I102"/>
    <mergeCell ref="F102:G102"/>
    <mergeCell ref="H108:I108"/>
    <mergeCell ref="F108:G108"/>
    <mergeCell ref="A101:I101"/>
    <mergeCell ref="A102:C102"/>
    <mergeCell ref="D124:E124"/>
    <mergeCell ref="A124:C124"/>
    <mergeCell ref="A119:I119"/>
    <mergeCell ref="A123:I123"/>
    <mergeCell ref="A89:I89"/>
    <mergeCell ref="A90:C90"/>
    <mergeCell ref="D90:E90"/>
    <mergeCell ref="F91:G91"/>
    <mergeCell ref="H91:I91"/>
    <mergeCell ref="H90:I90"/>
    <mergeCell ref="D102:E102"/>
    <mergeCell ref="D108:E108"/>
    <mergeCell ref="D112:E112"/>
    <mergeCell ref="D116:E116"/>
    <mergeCell ref="H113:I113"/>
    <mergeCell ref="A111:I111"/>
    <mergeCell ref="F112:G112"/>
    <mergeCell ref="H112:I112"/>
    <mergeCell ref="H103:I103"/>
    <mergeCell ref="A104:C104"/>
    <mergeCell ref="J8:Q8"/>
    <mergeCell ref="J9:K9"/>
    <mergeCell ref="L9:N9"/>
    <mergeCell ref="O9:Q9"/>
    <mergeCell ref="F11:I11"/>
    <mergeCell ref="F24:I24"/>
    <mergeCell ref="A23:I23"/>
    <mergeCell ref="D84:E84"/>
    <mergeCell ref="H96:I96"/>
    <mergeCell ref="F96:G96"/>
    <mergeCell ref="J51:Q51"/>
    <mergeCell ref="J53:K53"/>
    <mergeCell ref="L53:O53"/>
    <mergeCell ref="F55:I55"/>
    <mergeCell ref="J52:R52"/>
    <mergeCell ref="A67:I67"/>
    <mergeCell ref="F84:I84"/>
    <mergeCell ref="J178:K178"/>
    <mergeCell ref="J173:K173"/>
    <mergeCell ref="J174:K174"/>
    <mergeCell ref="J175:K175"/>
    <mergeCell ref="J176:K176"/>
    <mergeCell ref="A107:I107"/>
    <mergeCell ref="A108:C108"/>
    <mergeCell ref="A115:I115"/>
    <mergeCell ref="A112:C112"/>
    <mergeCell ref="F120:G120"/>
    <mergeCell ref="F76:I76"/>
    <mergeCell ref="H94:I94"/>
    <mergeCell ref="F63:I63"/>
    <mergeCell ref="F15:I15"/>
    <mergeCell ref="F19:I19"/>
    <mergeCell ref="F32:I32"/>
    <mergeCell ref="F36:I36"/>
    <mergeCell ref="F47:I47"/>
    <mergeCell ref="A1:I1"/>
    <mergeCell ref="A2:I2"/>
    <mergeCell ref="F3:I3"/>
    <mergeCell ref="F7:I7"/>
    <mergeCell ref="F28:I28"/>
    <mergeCell ref="F95:G95"/>
    <mergeCell ref="H95:I95"/>
    <mergeCell ref="F80:I80"/>
    <mergeCell ref="F59:I59"/>
    <mergeCell ref="F40:I40"/>
    <mergeCell ref="J179:K179"/>
    <mergeCell ref="F98:G98"/>
    <mergeCell ref="H98:I98"/>
    <mergeCell ref="H99:I99"/>
    <mergeCell ref="F72:I72"/>
    <mergeCell ref="F68:I68"/>
    <mergeCell ref="J164:K164"/>
    <mergeCell ref="H116:I116"/>
    <mergeCell ref="F116:G116"/>
    <mergeCell ref="J162:K162"/>
    <mergeCell ref="L166:O166"/>
    <mergeCell ref="L169:O169"/>
    <mergeCell ref="J163:K163"/>
    <mergeCell ref="J165:K165"/>
    <mergeCell ref="J166:K166"/>
    <mergeCell ref="J167:K167"/>
    <mergeCell ref="J168:K168"/>
    <mergeCell ref="L179:O179"/>
    <mergeCell ref="L178:O178"/>
    <mergeCell ref="J169:K169"/>
    <mergeCell ref="L172:O172"/>
    <mergeCell ref="L176:O176"/>
    <mergeCell ref="L167:O167"/>
    <mergeCell ref="L170:O170"/>
    <mergeCell ref="J177:K177"/>
    <mergeCell ref="L174:O174"/>
    <mergeCell ref="L175:O175"/>
    <mergeCell ref="J180:K180"/>
    <mergeCell ref="L162:O162"/>
    <mergeCell ref="L163:O163"/>
    <mergeCell ref="L164:O164"/>
    <mergeCell ref="L177:O177"/>
    <mergeCell ref="L171:O171"/>
    <mergeCell ref="L180:O180"/>
    <mergeCell ref="L173:O173"/>
    <mergeCell ref="L168:O168"/>
    <mergeCell ref="L165:O165"/>
    <mergeCell ref="J172:K172"/>
    <mergeCell ref="J170:K170"/>
    <mergeCell ref="J171:K171"/>
    <mergeCell ref="A116:C116"/>
    <mergeCell ref="A120:C120"/>
    <mergeCell ref="D94:E94"/>
    <mergeCell ref="D104:E104"/>
    <mergeCell ref="D120:E120"/>
    <mergeCell ref="A94:C94"/>
    <mergeCell ref="F94:G94"/>
    <mergeCell ref="A3:C3"/>
    <mergeCell ref="A7:C7"/>
    <mergeCell ref="A11:C11"/>
    <mergeCell ref="A15:C15"/>
    <mergeCell ref="A19:C19"/>
    <mergeCell ref="A24:C24"/>
    <mergeCell ref="A28:C28"/>
    <mergeCell ref="A32:C32"/>
    <mergeCell ref="A36:C36"/>
    <mergeCell ref="D3:E3"/>
    <mergeCell ref="D7:E7"/>
    <mergeCell ref="D11:E11"/>
    <mergeCell ref="D15:E15"/>
    <mergeCell ref="D19:E19"/>
    <mergeCell ref="D24:E24"/>
    <mergeCell ref="D28:E28"/>
    <mergeCell ref="D32:E32"/>
    <mergeCell ref="D36:E36"/>
    <mergeCell ref="A68:C68"/>
    <mergeCell ref="D68:E68"/>
    <mergeCell ref="D40:E40"/>
    <mergeCell ref="A47:C47"/>
    <mergeCell ref="D47:E47"/>
    <mergeCell ref="A51:C51"/>
    <mergeCell ref="D51:E51"/>
    <mergeCell ref="A55:C55"/>
    <mergeCell ref="D55:E55"/>
    <mergeCell ref="A40:C40"/>
    <mergeCell ref="A59:C59"/>
    <mergeCell ref="D59:E59"/>
    <mergeCell ref="A63:C63"/>
    <mergeCell ref="D63:E63"/>
    <mergeCell ref="A46:I46"/>
    <mergeCell ref="A45:I45"/>
    <mergeCell ref="F51:I51"/>
    <mergeCell ref="A97:C97"/>
    <mergeCell ref="D97:E97"/>
    <mergeCell ref="D72:E72"/>
    <mergeCell ref="A76:C76"/>
    <mergeCell ref="D76:E76"/>
    <mergeCell ref="A80:C80"/>
    <mergeCell ref="D80:E80"/>
    <mergeCell ref="A72:C72"/>
    <mergeCell ref="A93:I93"/>
    <mergeCell ref="A84:C84"/>
  </mergeCells>
  <printOptions/>
  <pageMargins left="0.5" right="0.27" top="1" bottom="2.5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536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20" t="s">
        <v>93</v>
      </c>
      <c r="B3" s="881"/>
      <c r="C3" s="881"/>
      <c r="D3" s="882"/>
      <c r="E3" s="899" t="s">
        <v>74</v>
      </c>
      <c r="F3" s="876"/>
      <c r="G3" s="876"/>
      <c r="H3" s="877"/>
      <c r="I3" s="377"/>
      <c r="J3" s="824" t="s">
        <v>94</v>
      </c>
      <c r="K3" s="895"/>
      <c r="L3" s="895"/>
      <c r="M3" s="896"/>
      <c r="N3" s="872" t="s">
        <v>95</v>
      </c>
      <c r="O3" s="873"/>
      <c r="P3" s="873"/>
      <c r="Q3" s="874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1" t="s">
        <v>3</v>
      </c>
      <c r="B4" s="249" t="s">
        <v>97</v>
      </c>
      <c r="C4" s="250">
        <v>2</v>
      </c>
      <c r="D4" s="249" t="s">
        <v>13</v>
      </c>
      <c r="E4" s="258" t="s">
        <v>3</v>
      </c>
      <c r="F4" s="256" t="s">
        <v>97</v>
      </c>
      <c r="G4" s="257">
        <v>0</v>
      </c>
      <c r="H4" s="256" t="s">
        <v>13</v>
      </c>
      <c r="I4" s="400"/>
      <c r="J4" s="420" t="s">
        <v>3</v>
      </c>
      <c r="K4" s="420" t="s">
        <v>97</v>
      </c>
      <c r="L4" s="420">
        <v>2</v>
      </c>
      <c r="M4" s="420" t="s">
        <v>13</v>
      </c>
      <c r="N4" s="242" t="s">
        <v>3</v>
      </c>
      <c r="O4" s="218" t="s">
        <v>97</v>
      </c>
      <c r="P4" s="241">
        <v>0</v>
      </c>
      <c r="Q4" s="218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151</v>
      </c>
      <c r="B5" s="316">
        <v>6.5</v>
      </c>
      <c r="C5" s="86">
        <v>1</v>
      </c>
      <c r="D5" s="297">
        <f>B5+C5</f>
        <v>7.5</v>
      </c>
      <c r="E5" s="126" t="s">
        <v>538</v>
      </c>
      <c r="F5" s="316">
        <v>6.5</v>
      </c>
      <c r="G5" s="86">
        <v>1</v>
      </c>
      <c r="H5" s="297">
        <f>F5+G5</f>
        <v>7.5</v>
      </c>
      <c r="I5" s="400"/>
      <c r="J5" s="126" t="s">
        <v>259</v>
      </c>
      <c r="K5" s="316">
        <v>6.5</v>
      </c>
      <c r="L5" s="86">
        <v>-1</v>
      </c>
      <c r="M5" s="297">
        <f>K5+L5</f>
        <v>5.5</v>
      </c>
      <c r="N5" s="126" t="s">
        <v>205</v>
      </c>
      <c r="O5" s="316">
        <v>6</v>
      </c>
      <c r="P5" s="86">
        <v>1</v>
      </c>
      <c r="Q5" s="298">
        <f aca="true" t="shared" si="0" ref="Q5:Q27">O5+P5</f>
        <v>7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446" t="s">
        <v>141</v>
      </c>
      <c r="B6" s="317">
        <v>5.5</v>
      </c>
      <c r="C6" s="87">
        <v>0</v>
      </c>
      <c r="D6" s="298">
        <f aca="true" t="shared" si="1" ref="D6:D27">B6+C6</f>
        <v>5.5</v>
      </c>
      <c r="E6" s="127" t="s">
        <v>163</v>
      </c>
      <c r="F6" s="317">
        <v>4.5</v>
      </c>
      <c r="G6" s="87">
        <v>0</v>
      </c>
      <c r="H6" s="298">
        <f aca="true" t="shared" si="2" ref="H6:H27">F6+G6</f>
        <v>4.5</v>
      </c>
      <c r="I6" s="400"/>
      <c r="J6" s="127" t="s">
        <v>250</v>
      </c>
      <c r="K6" s="317">
        <v>5.5</v>
      </c>
      <c r="L6" s="87">
        <v>0</v>
      </c>
      <c r="M6" s="298">
        <f aca="true" t="shared" si="3" ref="M6:M27">K6+L6</f>
        <v>5.5</v>
      </c>
      <c r="N6" s="127" t="s">
        <v>224</v>
      </c>
      <c r="O6" s="317">
        <v>6.5</v>
      </c>
      <c r="P6" s="87">
        <v>0</v>
      </c>
      <c r="Q6" s="298">
        <f t="shared" si="0"/>
        <v>6.5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371</v>
      </c>
      <c r="B7" s="317">
        <v>6</v>
      </c>
      <c r="C7" s="87">
        <v>0</v>
      </c>
      <c r="D7" s="298">
        <f t="shared" si="1"/>
        <v>6</v>
      </c>
      <c r="E7" s="127" t="s">
        <v>180</v>
      </c>
      <c r="F7" s="317">
        <v>6.5</v>
      </c>
      <c r="G7" s="87">
        <v>0</v>
      </c>
      <c r="H7" s="298">
        <f t="shared" si="2"/>
        <v>6.5</v>
      </c>
      <c r="I7" s="400"/>
      <c r="J7" s="127" t="s">
        <v>260</v>
      </c>
      <c r="K7" s="317">
        <v>6</v>
      </c>
      <c r="L7" s="87">
        <v>0</v>
      </c>
      <c r="M7" s="298">
        <f t="shared" si="3"/>
        <v>6</v>
      </c>
      <c r="N7" s="127" t="s">
        <v>207</v>
      </c>
      <c r="O7" s="317">
        <v>7</v>
      </c>
      <c r="P7" s="87">
        <v>0</v>
      </c>
      <c r="Q7" s="298">
        <f t="shared" si="0"/>
        <v>7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143</v>
      </c>
      <c r="B8" s="317">
        <v>6.5</v>
      </c>
      <c r="C8" s="87">
        <v>0</v>
      </c>
      <c r="D8" s="298">
        <f t="shared" si="1"/>
        <v>6.5</v>
      </c>
      <c r="E8" s="127" t="s">
        <v>358</v>
      </c>
      <c r="F8" s="326">
        <v>5</v>
      </c>
      <c r="G8" s="59">
        <v>0</v>
      </c>
      <c r="H8" s="298">
        <f t="shared" si="2"/>
        <v>5</v>
      </c>
      <c r="I8" s="400"/>
      <c r="J8" s="127" t="s">
        <v>251</v>
      </c>
      <c r="K8" s="317">
        <v>6</v>
      </c>
      <c r="L8" s="87">
        <v>0</v>
      </c>
      <c r="M8" s="298">
        <f t="shared" si="3"/>
        <v>6</v>
      </c>
      <c r="N8" s="127" t="s">
        <v>386</v>
      </c>
      <c r="O8" s="317">
        <v>7.5</v>
      </c>
      <c r="P8" s="87">
        <v>0</v>
      </c>
      <c r="Q8" s="298">
        <f t="shared" si="0"/>
        <v>7.5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146</v>
      </c>
      <c r="B9" s="317">
        <v>6.5</v>
      </c>
      <c r="C9" s="87">
        <v>0</v>
      </c>
      <c r="D9" s="298">
        <f t="shared" si="1"/>
        <v>6.5</v>
      </c>
      <c r="E9" s="127" t="s">
        <v>166</v>
      </c>
      <c r="F9" s="317">
        <v>6.5</v>
      </c>
      <c r="G9" s="87">
        <v>0</v>
      </c>
      <c r="H9" s="298">
        <f t="shared" si="2"/>
        <v>6.5</v>
      </c>
      <c r="I9" s="400"/>
      <c r="J9" s="127" t="s">
        <v>252</v>
      </c>
      <c r="K9" s="317">
        <v>7.5</v>
      </c>
      <c r="L9" s="87">
        <v>0</v>
      </c>
      <c r="M9" s="298">
        <f t="shared" si="3"/>
        <v>7.5</v>
      </c>
      <c r="N9" s="127" t="s">
        <v>209</v>
      </c>
      <c r="O9" s="317">
        <v>7</v>
      </c>
      <c r="P9" s="87">
        <v>0</v>
      </c>
      <c r="Q9" s="298">
        <f t="shared" si="0"/>
        <v>7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155</v>
      </c>
      <c r="B10" s="317">
        <v>6.5</v>
      </c>
      <c r="C10" s="87">
        <v>0</v>
      </c>
      <c r="D10" s="298">
        <f t="shared" si="1"/>
        <v>6.5</v>
      </c>
      <c r="E10" s="127" t="s">
        <v>167</v>
      </c>
      <c r="F10" s="317">
        <v>6.5</v>
      </c>
      <c r="G10" s="87">
        <v>0</v>
      </c>
      <c r="H10" s="298">
        <f t="shared" si="2"/>
        <v>6.5</v>
      </c>
      <c r="I10" s="400"/>
      <c r="J10" s="446" t="s">
        <v>253</v>
      </c>
      <c r="K10" s="317">
        <v>5.5</v>
      </c>
      <c r="L10" s="87">
        <v>-0.5</v>
      </c>
      <c r="M10" s="298">
        <f t="shared" si="3"/>
        <v>5</v>
      </c>
      <c r="N10" s="446" t="s">
        <v>211</v>
      </c>
      <c r="O10" s="317">
        <v>5.5</v>
      </c>
      <c r="P10" s="87">
        <v>-0.5</v>
      </c>
      <c r="Q10" s="298">
        <f t="shared" si="0"/>
        <v>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144</v>
      </c>
      <c r="B11" s="317">
        <v>6.5</v>
      </c>
      <c r="C11" s="87">
        <v>0</v>
      </c>
      <c r="D11" s="298">
        <f t="shared" si="1"/>
        <v>6.5</v>
      </c>
      <c r="E11" s="127" t="s">
        <v>355</v>
      </c>
      <c r="F11" s="317">
        <v>6</v>
      </c>
      <c r="G11" s="87">
        <v>0</v>
      </c>
      <c r="H11" s="298">
        <f t="shared" si="2"/>
        <v>6</v>
      </c>
      <c r="I11" s="400"/>
      <c r="J11" s="446" t="s">
        <v>254</v>
      </c>
      <c r="K11" s="317">
        <v>6.5</v>
      </c>
      <c r="L11" s="87">
        <v>0</v>
      </c>
      <c r="M11" s="298">
        <f t="shared" si="3"/>
        <v>6.5</v>
      </c>
      <c r="N11" s="446" t="s">
        <v>210</v>
      </c>
      <c r="O11" s="317">
        <v>5.5</v>
      </c>
      <c r="P11" s="87">
        <v>0</v>
      </c>
      <c r="Q11" s="298">
        <f t="shared" si="0"/>
        <v>5.5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147</v>
      </c>
      <c r="B12" s="317">
        <v>6</v>
      </c>
      <c r="C12" s="87">
        <v>0</v>
      </c>
      <c r="D12" s="298">
        <f t="shared" si="1"/>
        <v>6</v>
      </c>
      <c r="E12" s="127" t="s">
        <v>539</v>
      </c>
      <c r="F12" s="317" t="s">
        <v>313</v>
      </c>
      <c r="G12" s="87" t="s">
        <v>313</v>
      </c>
      <c r="H12" s="298" t="s">
        <v>313</v>
      </c>
      <c r="I12" s="400"/>
      <c r="J12" s="446" t="s">
        <v>558</v>
      </c>
      <c r="K12" s="317" t="s">
        <v>313</v>
      </c>
      <c r="L12" s="87" t="s">
        <v>313</v>
      </c>
      <c r="M12" s="298" t="s">
        <v>313</v>
      </c>
      <c r="N12" s="446" t="s">
        <v>393</v>
      </c>
      <c r="O12" s="326">
        <v>5.5</v>
      </c>
      <c r="P12" s="59">
        <v>0</v>
      </c>
      <c r="Q12" s="298">
        <f t="shared" si="0"/>
        <v>5.5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154</v>
      </c>
      <c r="B13" s="317">
        <v>5.5</v>
      </c>
      <c r="C13" s="87">
        <v>0</v>
      </c>
      <c r="D13" s="298">
        <f t="shared" si="1"/>
        <v>5.5</v>
      </c>
      <c r="E13" s="127" t="s">
        <v>174</v>
      </c>
      <c r="F13" s="317">
        <v>6</v>
      </c>
      <c r="G13" s="87">
        <v>-0.5</v>
      </c>
      <c r="H13" s="298">
        <f t="shared" si="2"/>
        <v>5.5</v>
      </c>
      <c r="I13" s="400"/>
      <c r="J13" s="446" t="s">
        <v>256</v>
      </c>
      <c r="K13" s="317">
        <v>5.5</v>
      </c>
      <c r="L13" s="87">
        <v>0</v>
      </c>
      <c r="M13" s="298">
        <f t="shared" si="3"/>
        <v>5.5</v>
      </c>
      <c r="N13" s="446" t="s">
        <v>213</v>
      </c>
      <c r="O13" s="317">
        <v>6.5</v>
      </c>
      <c r="P13" s="87">
        <v>0</v>
      </c>
      <c r="Q13" s="298">
        <f t="shared" si="0"/>
        <v>6.5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152</v>
      </c>
      <c r="B14" s="317">
        <v>6.5</v>
      </c>
      <c r="C14" s="87">
        <v>3</v>
      </c>
      <c r="D14" s="298">
        <f t="shared" si="1"/>
        <v>9.5</v>
      </c>
      <c r="E14" s="127" t="s">
        <v>171</v>
      </c>
      <c r="F14" s="317">
        <v>4.5</v>
      </c>
      <c r="G14" s="87">
        <v>-2</v>
      </c>
      <c r="H14" s="298">
        <f t="shared" si="2"/>
        <v>2.5</v>
      </c>
      <c r="I14" s="400"/>
      <c r="J14" s="446" t="s">
        <v>257</v>
      </c>
      <c r="K14" s="317">
        <v>7.5</v>
      </c>
      <c r="L14" s="87">
        <v>3</v>
      </c>
      <c r="M14" s="298">
        <f t="shared" si="3"/>
        <v>10.5</v>
      </c>
      <c r="N14" s="446" t="s">
        <v>223</v>
      </c>
      <c r="O14" s="317">
        <v>5</v>
      </c>
      <c r="P14" s="87">
        <v>0</v>
      </c>
      <c r="Q14" s="298">
        <f t="shared" si="0"/>
        <v>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150</v>
      </c>
      <c r="B15" s="318">
        <v>6</v>
      </c>
      <c r="C15" s="25">
        <v>0</v>
      </c>
      <c r="D15" s="299">
        <f t="shared" si="1"/>
        <v>6</v>
      </c>
      <c r="E15" s="128" t="s">
        <v>540</v>
      </c>
      <c r="F15" s="318" t="s">
        <v>313</v>
      </c>
      <c r="G15" s="25" t="s">
        <v>313</v>
      </c>
      <c r="H15" s="299" t="s">
        <v>313</v>
      </c>
      <c r="I15" s="400"/>
      <c r="J15" s="447" t="s">
        <v>266</v>
      </c>
      <c r="K15" s="318">
        <v>7</v>
      </c>
      <c r="L15" s="25">
        <v>3</v>
      </c>
      <c r="M15" s="299">
        <f t="shared" si="3"/>
        <v>10</v>
      </c>
      <c r="N15" s="447" t="s">
        <v>418</v>
      </c>
      <c r="O15" s="449">
        <v>6.5</v>
      </c>
      <c r="P15" s="63">
        <v>3</v>
      </c>
      <c r="Q15" s="299">
        <f t="shared" si="0"/>
        <v>9.5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448"/>
      <c r="K16" s="88"/>
      <c r="L16" s="88"/>
      <c r="M16" s="300"/>
      <c r="N16" s="448"/>
      <c r="O16" s="88"/>
      <c r="P16" s="88"/>
      <c r="Q16" s="300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140</v>
      </c>
      <c r="B17" s="320">
        <v>5.5</v>
      </c>
      <c r="C17" s="90">
        <v>-1</v>
      </c>
      <c r="D17" s="301">
        <f t="shared" si="1"/>
        <v>4.5</v>
      </c>
      <c r="E17" s="129" t="s">
        <v>162</v>
      </c>
      <c r="F17" s="320">
        <v>6</v>
      </c>
      <c r="G17" s="90">
        <v>-2.5</v>
      </c>
      <c r="H17" s="301">
        <f t="shared" si="2"/>
        <v>3.5</v>
      </c>
      <c r="I17" s="402"/>
      <c r="J17" s="522" t="s">
        <v>523</v>
      </c>
      <c r="K17" s="320">
        <v>5.5</v>
      </c>
      <c r="L17" s="90">
        <v>-3</v>
      </c>
      <c r="M17" s="301">
        <f t="shared" si="3"/>
        <v>2.5</v>
      </c>
      <c r="N17" s="522" t="s">
        <v>215</v>
      </c>
      <c r="O17" s="320">
        <v>5</v>
      </c>
      <c r="P17" s="90">
        <v>-1</v>
      </c>
      <c r="Q17" s="301">
        <f t="shared" si="0"/>
        <v>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34" t="s">
        <v>148</v>
      </c>
      <c r="B18" s="321">
        <v>6</v>
      </c>
      <c r="C18" s="89">
        <v>0</v>
      </c>
      <c r="D18" s="302">
        <f t="shared" si="1"/>
        <v>6</v>
      </c>
      <c r="E18" s="127" t="s">
        <v>175</v>
      </c>
      <c r="F18" s="317">
        <v>5</v>
      </c>
      <c r="G18" s="87">
        <v>0</v>
      </c>
      <c r="H18" s="298">
        <f t="shared" si="2"/>
        <v>5</v>
      </c>
      <c r="I18" s="402"/>
      <c r="J18" s="445" t="s">
        <v>258</v>
      </c>
      <c r="K18" s="321" t="s">
        <v>247</v>
      </c>
      <c r="L18" s="89" t="s">
        <v>247</v>
      </c>
      <c r="M18" s="302" t="s">
        <v>247</v>
      </c>
      <c r="N18" s="445" t="s">
        <v>559</v>
      </c>
      <c r="O18" s="321">
        <v>6.5</v>
      </c>
      <c r="P18" s="89">
        <v>0</v>
      </c>
      <c r="Q18" s="302">
        <f t="shared" si="0"/>
        <v>6.5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30" t="s">
        <v>149</v>
      </c>
      <c r="B19" s="321" t="s">
        <v>314</v>
      </c>
      <c r="C19" s="89" t="s">
        <v>314</v>
      </c>
      <c r="D19" s="302" t="s">
        <v>314</v>
      </c>
      <c r="E19" s="130" t="s">
        <v>172</v>
      </c>
      <c r="F19" s="321">
        <v>6</v>
      </c>
      <c r="G19" s="89">
        <v>0</v>
      </c>
      <c r="H19" s="302">
        <f t="shared" si="2"/>
        <v>6</v>
      </c>
      <c r="I19" s="402"/>
      <c r="J19" s="445" t="s">
        <v>514</v>
      </c>
      <c r="K19" s="321" t="s">
        <v>247</v>
      </c>
      <c r="L19" s="89" t="s">
        <v>247</v>
      </c>
      <c r="M19" s="302" t="s">
        <v>247</v>
      </c>
      <c r="N19" s="445" t="s">
        <v>214</v>
      </c>
      <c r="O19" s="321">
        <v>5</v>
      </c>
      <c r="P19" s="89">
        <v>0</v>
      </c>
      <c r="Q19" s="302">
        <f t="shared" si="0"/>
        <v>5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30" t="s">
        <v>156</v>
      </c>
      <c r="B20" s="321">
        <v>6.5</v>
      </c>
      <c r="C20" s="89">
        <v>0</v>
      </c>
      <c r="D20" s="302">
        <f t="shared" si="1"/>
        <v>6.5</v>
      </c>
      <c r="E20" s="134" t="s">
        <v>176</v>
      </c>
      <c r="F20" s="321">
        <v>6</v>
      </c>
      <c r="G20" s="89">
        <v>-0.5</v>
      </c>
      <c r="H20" s="302">
        <f t="shared" si="2"/>
        <v>5.5</v>
      </c>
      <c r="I20" s="402"/>
      <c r="J20" s="445" t="s">
        <v>524</v>
      </c>
      <c r="K20" s="321" t="s">
        <v>247</v>
      </c>
      <c r="L20" s="89" t="s">
        <v>247</v>
      </c>
      <c r="M20" s="302" t="s">
        <v>247</v>
      </c>
      <c r="N20" s="445" t="s">
        <v>212</v>
      </c>
      <c r="O20" s="321">
        <v>6</v>
      </c>
      <c r="P20" s="89">
        <v>-0.5</v>
      </c>
      <c r="Q20" s="302">
        <f t="shared" si="0"/>
        <v>5.5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30" t="s">
        <v>157</v>
      </c>
      <c r="B21" s="321">
        <v>5.5</v>
      </c>
      <c r="C21" s="89">
        <v>-0.5</v>
      </c>
      <c r="D21" s="302">
        <f t="shared" si="1"/>
        <v>5</v>
      </c>
      <c r="E21" s="127" t="s">
        <v>541</v>
      </c>
      <c r="F21" s="317">
        <v>6</v>
      </c>
      <c r="G21" s="87">
        <v>0</v>
      </c>
      <c r="H21" s="298">
        <f t="shared" si="2"/>
        <v>6</v>
      </c>
      <c r="I21" s="402"/>
      <c r="J21" s="445" t="s">
        <v>263</v>
      </c>
      <c r="K21" s="321" t="s">
        <v>247</v>
      </c>
      <c r="L21" s="89" t="s">
        <v>247</v>
      </c>
      <c r="M21" s="302" t="s">
        <v>247</v>
      </c>
      <c r="N21" s="445" t="s">
        <v>420</v>
      </c>
      <c r="O21" s="321">
        <v>6</v>
      </c>
      <c r="P21" s="89">
        <v>-0.5</v>
      </c>
      <c r="Q21" s="302">
        <f t="shared" si="0"/>
        <v>5.5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30" t="s">
        <v>158</v>
      </c>
      <c r="B22" s="321">
        <v>6.5</v>
      </c>
      <c r="C22" s="89">
        <v>0</v>
      </c>
      <c r="D22" s="302">
        <f t="shared" si="1"/>
        <v>6.5</v>
      </c>
      <c r="E22" s="130" t="s">
        <v>542</v>
      </c>
      <c r="F22" s="321">
        <v>6</v>
      </c>
      <c r="G22" s="89">
        <v>0</v>
      </c>
      <c r="H22" s="302">
        <f t="shared" si="2"/>
        <v>6</v>
      </c>
      <c r="I22" s="402"/>
      <c r="J22" s="446" t="s">
        <v>417</v>
      </c>
      <c r="K22" s="317">
        <v>6</v>
      </c>
      <c r="L22" s="87">
        <v>0</v>
      </c>
      <c r="M22" s="298">
        <f t="shared" si="3"/>
        <v>6</v>
      </c>
      <c r="N22" s="445" t="s">
        <v>218</v>
      </c>
      <c r="O22" s="321">
        <v>5</v>
      </c>
      <c r="P22" s="89">
        <v>0</v>
      </c>
      <c r="Q22" s="302">
        <f t="shared" si="0"/>
        <v>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30" t="s">
        <v>517</v>
      </c>
      <c r="B23" s="124" t="s">
        <v>247</v>
      </c>
      <c r="C23" s="89" t="s">
        <v>247</v>
      </c>
      <c r="D23" s="302" t="s">
        <v>247</v>
      </c>
      <c r="E23" s="130" t="s">
        <v>178</v>
      </c>
      <c r="F23" s="321">
        <v>6.5</v>
      </c>
      <c r="G23" s="89">
        <v>3</v>
      </c>
      <c r="H23" s="302">
        <f t="shared" si="2"/>
        <v>9.5</v>
      </c>
      <c r="I23" s="402"/>
      <c r="J23" s="445" t="s">
        <v>449</v>
      </c>
      <c r="K23" s="321" t="s">
        <v>314</v>
      </c>
      <c r="L23" s="89" t="s">
        <v>314</v>
      </c>
      <c r="M23" s="302" t="s">
        <v>314</v>
      </c>
      <c r="N23" s="445" t="s">
        <v>207</v>
      </c>
      <c r="O23" s="321">
        <v>7</v>
      </c>
      <c r="P23" s="89">
        <v>0</v>
      </c>
      <c r="Q23" s="302">
        <f t="shared" si="0"/>
        <v>7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30" t="s">
        <v>142</v>
      </c>
      <c r="B24" s="321">
        <v>6.5</v>
      </c>
      <c r="C24" s="89">
        <v>-0.5</v>
      </c>
      <c r="D24" s="302">
        <f t="shared" si="1"/>
        <v>6</v>
      </c>
      <c r="E24" s="445" t="s">
        <v>182</v>
      </c>
      <c r="F24" s="321">
        <v>5</v>
      </c>
      <c r="G24" s="89">
        <v>-0.5</v>
      </c>
      <c r="H24" s="302">
        <f t="shared" si="2"/>
        <v>4.5</v>
      </c>
      <c r="I24" s="402"/>
      <c r="J24" s="445" t="s">
        <v>370</v>
      </c>
      <c r="K24" s="321">
        <v>4.5</v>
      </c>
      <c r="L24" s="89">
        <v>0</v>
      </c>
      <c r="M24" s="302">
        <f t="shared" si="3"/>
        <v>4.5</v>
      </c>
      <c r="N24" s="445" t="s">
        <v>224</v>
      </c>
      <c r="O24" s="321">
        <v>6.5</v>
      </c>
      <c r="P24" s="89">
        <v>0</v>
      </c>
      <c r="Q24" s="302">
        <f t="shared" si="0"/>
        <v>6.5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30" t="s">
        <v>372</v>
      </c>
      <c r="B25" s="321">
        <v>6</v>
      </c>
      <c r="C25" s="89">
        <v>-0.5</v>
      </c>
      <c r="D25" s="302">
        <f t="shared" si="1"/>
        <v>5.5</v>
      </c>
      <c r="E25" s="130" t="s">
        <v>181</v>
      </c>
      <c r="F25" s="321">
        <v>6.5</v>
      </c>
      <c r="G25" s="89">
        <v>0</v>
      </c>
      <c r="H25" s="302">
        <f t="shared" si="2"/>
        <v>6.5</v>
      </c>
      <c r="I25" s="402"/>
      <c r="J25" s="445" t="s">
        <v>474</v>
      </c>
      <c r="K25" s="321">
        <v>6</v>
      </c>
      <c r="L25" s="89">
        <v>-0.5</v>
      </c>
      <c r="M25" s="302">
        <f t="shared" si="3"/>
        <v>5.5</v>
      </c>
      <c r="N25" s="445" t="s">
        <v>220</v>
      </c>
      <c r="O25" s="354">
        <v>6.5</v>
      </c>
      <c r="P25" s="60">
        <v>0</v>
      </c>
      <c r="Q25" s="302">
        <f t="shared" si="0"/>
        <v>6.5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478</v>
      </c>
      <c r="B26" s="125" t="s">
        <v>247</v>
      </c>
      <c r="C26" s="91" t="s">
        <v>247</v>
      </c>
      <c r="D26" s="302" t="s">
        <v>247</v>
      </c>
      <c r="E26" s="131" t="s">
        <v>245</v>
      </c>
      <c r="F26" s="125" t="s">
        <v>247</v>
      </c>
      <c r="G26" s="91" t="s">
        <v>247</v>
      </c>
      <c r="H26" s="302" t="s">
        <v>247</v>
      </c>
      <c r="I26" s="402"/>
      <c r="J26" s="448" t="s">
        <v>526</v>
      </c>
      <c r="K26" s="125">
        <v>5.5</v>
      </c>
      <c r="L26" s="91">
        <v>0</v>
      </c>
      <c r="M26" s="302">
        <f t="shared" si="3"/>
        <v>5.5</v>
      </c>
      <c r="N26" s="448" t="s">
        <v>560</v>
      </c>
      <c r="O26" s="322">
        <v>6</v>
      </c>
      <c r="P26" s="91">
        <v>-0.5</v>
      </c>
      <c r="Q26" s="302">
        <f t="shared" si="0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528</v>
      </c>
      <c r="B27" s="318">
        <v>0.5</v>
      </c>
      <c r="C27" s="25">
        <v>0</v>
      </c>
      <c r="D27" s="303">
        <f t="shared" si="1"/>
        <v>0.5</v>
      </c>
      <c r="E27" s="128" t="s">
        <v>183</v>
      </c>
      <c r="F27" s="318">
        <v>1</v>
      </c>
      <c r="G27" s="25">
        <v>0</v>
      </c>
      <c r="H27" s="303">
        <f t="shared" si="2"/>
        <v>1</v>
      </c>
      <c r="I27" s="400"/>
      <c r="J27" s="128" t="s">
        <v>268</v>
      </c>
      <c r="K27" s="318">
        <v>0.5</v>
      </c>
      <c r="L27" s="25">
        <v>0</v>
      </c>
      <c r="M27" s="303">
        <f t="shared" si="3"/>
        <v>0.5</v>
      </c>
      <c r="N27" s="128" t="s">
        <v>574</v>
      </c>
      <c r="O27" s="318">
        <v>0.5</v>
      </c>
      <c r="P27" s="25">
        <v>0</v>
      </c>
      <c r="Q27" s="303">
        <f t="shared" si="0"/>
        <v>0.5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48">
        <f>B5+B6+B7+B8+B9+B10+B11+B12+B13+B14+B15+B27</f>
        <v>68.5</v>
      </c>
      <c r="C29" s="248">
        <f>C4+C5+C6+C7+C8+C9+C10+C11+C12+C13+C14+C15+C27</f>
        <v>6</v>
      </c>
      <c r="D29" s="310">
        <f>C4+D5+D6+D7+D8+D9+D10+D11+D12+D13+D14+D15+D27</f>
        <v>74.5</v>
      </c>
      <c r="E29" s="94"/>
      <c r="F29" s="261">
        <f>F5+F6+F7+F8+F9+F10+F11+F21+F13+F14+F18+F27</f>
        <v>64</v>
      </c>
      <c r="G29" s="261">
        <f>G4+G5+G6+G7+G8+G9+G10+G11+G21+G13+G14+G18+G27</f>
        <v>-1.5</v>
      </c>
      <c r="H29" s="312">
        <f>G4+H5+H6+H7+H8+H9+H10+H11+H21+H13+H14+H18+H27</f>
        <v>62.5</v>
      </c>
      <c r="I29" s="413"/>
      <c r="J29" s="94"/>
      <c r="K29" s="419">
        <f>K5+K6+K7+K8+K9+K10+K11+K22+K13+K14+K15+K27</f>
        <v>70</v>
      </c>
      <c r="L29" s="419">
        <f>L4+L5+L6+L7+L8+L9+L10+L11+L22+L13+L14+L15+L27</f>
        <v>6.5</v>
      </c>
      <c r="M29" s="418">
        <f>L4+M5+M6+M7+M8+M9+M10+M11+M22+M13+M14+M15+M27</f>
        <v>76.5</v>
      </c>
      <c r="N29" s="94"/>
      <c r="O29" s="245">
        <f>O5+O6+O7+O8+O9+O10+O11+O12+O13+O14+O15+O27</f>
        <v>69</v>
      </c>
      <c r="P29" s="245">
        <f>P4+P5+P6+P7+P8+P9+P10+P11+P12+P13+P14+P15+P27</f>
        <v>3.5</v>
      </c>
      <c r="Q29" s="305">
        <f>P4+Q5+Q6+Q7+Q8+Q9+Q10+Q11+Q12+Q13+Q14+Q15+Q27</f>
        <v>72.5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47"/>
      <c r="B31" s="246"/>
      <c r="C31" s="246"/>
      <c r="D31" s="455">
        <v>2</v>
      </c>
      <c r="E31" s="259"/>
      <c r="F31" s="260"/>
      <c r="G31" s="260"/>
      <c r="H31" s="456">
        <v>0</v>
      </c>
      <c r="I31" s="415"/>
      <c r="J31" s="422"/>
      <c r="K31" s="417"/>
      <c r="L31" s="417"/>
      <c r="M31" s="458">
        <v>3</v>
      </c>
      <c r="N31" s="243"/>
      <c r="O31" s="244"/>
      <c r="P31" s="244"/>
      <c r="Q31" s="457">
        <v>2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39" t="s">
        <v>537</v>
      </c>
      <c r="B34" s="878"/>
      <c r="C34" s="878"/>
      <c r="D34" s="840"/>
      <c r="E34" s="898" t="s">
        <v>65</v>
      </c>
      <c r="F34" s="886"/>
      <c r="G34" s="886"/>
      <c r="H34" s="887"/>
      <c r="I34" s="391"/>
      <c r="J34" s="889" t="s">
        <v>77</v>
      </c>
      <c r="K34" s="890"/>
      <c r="L34" s="890"/>
      <c r="M34" s="891"/>
      <c r="N34" s="897" t="s">
        <v>394</v>
      </c>
      <c r="O34" s="870"/>
      <c r="P34" s="870"/>
      <c r="Q34" s="871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25" t="s">
        <v>3</v>
      </c>
      <c r="B35" s="225" t="s">
        <v>97</v>
      </c>
      <c r="C35" s="225">
        <v>2</v>
      </c>
      <c r="D35" s="225" t="s">
        <v>13</v>
      </c>
      <c r="E35" s="232" t="s">
        <v>3</v>
      </c>
      <c r="F35" s="233" t="s">
        <v>97</v>
      </c>
      <c r="G35" s="234">
        <v>0</v>
      </c>
      <c r="H35" s="233" t="s">
        <v>13</v>
      </c>
      <c r="I35" s="391"/>
      <c r="J35" s="434" t="s">
        <v>3</v>
      </c>
      <c r="K35" s="434" t="s">
        <v>97</v>
      </c>
      <c r="L35" s="434">
        <v>2</v>
      </c>
      <c r="M35" s="434" t="s">
        <v>13</v>
      </c>
      <c r="N35" s="240" t="s">
        <v>3</v>
      </c>
      <c r="O35" s="238" t="s">
        <v>97</v>
      </c>
      <c r="P35" s="239">
        <v>0</v>
      </c>
      <c r="Q35" s="238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120</v>
      </c>
      <c r="B36" s="539">
        <v>6</v>
      </c>
      <c r="C36" s="136">
        <v>-1</v>
      </c>
      <c r="D36" s="273">
        <f>B36+C36</f>
        <v>5</v>
      </c>
      <c r="E36" s="126" t="s">
        <v>551</v>
      </c>
      <c r="F36" s="325">
        <v>5.5</v>
      </c>
      <c r="G36" s="86">
        <v>-1</v>
      </c>
      <c r="H36" s="297">
        <f>F36+G36</f>
        <v>4.5</v>
      </c>
      <c r="I36" s="391"/>
      <c r="J36" s="126" t="s">
        <v>476</v>
      </c>
      <c r="K36" s="325">
        <v>6</v>
      </c>
      <c r="L36" s="86">
        <v>1</v>
      </c>
      <c r="M36" s="297">
        <f>K36+L36</f>
        <v>7</v>
      </c>
      <c r="N36" s="126" t="s">
        <v>184</v>
      </c>
      <c r="O36" s="557">
        <v>6</v>
      </c>
      <c r="P36" s="136">
        <v>-1</v>
      </c>
      <c r="Q36" s="273">
        <f>O36+P36</f>
        <v>5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446" t="s">
        <v>136</v>
      </c>
      <c r="B37" s="540">
        <v>6.5</v>
      </c>
      <c r="C37" s="541">
        <v>0</v>
      </c>
      <c r="D37" s="542">
        <f aca="true" t="shared" si="4" ref="D37:D58">B37+C37</f>
        <v>6.5</v>
      </c>
      <c r="E37" s="446" t="s">
        <v>453</v>
      </c>
      <c r="F37" s="468" t="s">
        <v>313</v>
      </c>
      <c r="G37" s="443" t="s">
        <v>313</v>
      </c>
      <c r="H37" s="444" t="s">
        <v>313</v>
      </c>
      <c r="I37" s="391"/>
      <c r="J37" s="446" t="s">
        <v>367</v>
      </c>
      <c r="K37" s="326">
        <v>6</v>
      </c>
      <c r="L37" s="87">
        <v>0</v>
      </c>
      <c r="M37" s="298">
        <f aca="true" t="shared" si="5" ref="M37:M58">K37+L37</f>
        <v>6</v>
      </c>
      <c r="N37" s="446" t="s">
        <v>374</v>
      </c>
      <c r="O37" s="540">
        <v>6</v>
      </c>
      <c r="P37" s="541">
        <v>0</v>
      </c>
      <c r="Q37" s="542">
        <f aca="true" t="shared" si="6" ref="Q37:Q58">O37+P37</f>
        <v>6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446" t="s">
        <v>122</v>
      </c>
      <c r="B38" s="540">
        <v>4.5</v>
      </c>
      <c r="C38" s="541">
        <v>0</v>
      </c>
      <c r="D38" s="542">
        <f t="shared" si="4"/>
        <v>4.5</v>
      </c>
      <c r="E38" s="446" t="s">
        <v>101</v>
      </c>
      <c r="F38" s="317">
        <v>5.5</v>
      </c>
      <c r="G38" s="87">
        <v>-1</v>
      </c>
      <c r="H38" s="298">
        <f aca="true" t="shared" si="7" ref="H38:H58">F38+G38</f>
        <v>4.5</v>
      </c>
      <c r="I38" s="391"/>
      <c r="J38" s="446" t="s">
        <v>295</v>
      </c>
      <c r="K38" s="326">
        <v>6.5</v>
      </c>
      <c r="L38" s="87">
        <v>0</v>
      </c>
      <c r="M38" s="298">
        <f t="shared" si="5"/>
        <v>6.5</v>
      </c>
      <c r="N38" s="446" t="s">
        <v>549</v>
      </c>
      <c r="O38" s="540">
        <v>7</v>
      </c>
      <c r="P38" s="541">
        <v>0</v>
      </c>
      <c r="Q38" s="542">
        <f t="shared" si="6"/>
        <v>7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446" t="s">
        <v>123</v>
      </c>
      <c r="B39" s="540">
        <v>6</v>
      </c>
      <c r="C39" s="541">
        <v>0</v>
      </c>
      <c r="D39" s="542">
        <f t="shared" si="4"/>
        <v>6</v>
      </c>
      <c r="E39" s="446" t="s">
        <v>454</v>
      </c>
      <c r="F39" s="326">
        <v>4.5</v>
      </c>
      <c r="G39" s="87">
        <v>0</v>
      </c>
      <c r="H39" s="298">
        <f t="shared" si="7"/>
        <v>4.5</v>
      </c>
      <c r="I39" s="391"/>
      <c r="J39" s="446" t="s">
        <v>293</v>
      </c>
      <c r="K39" s="324">
        <v>5.5</v>
      </c>
      <c r="L39" s="87">
        <v>0</v>
      </c>
      <c r="M39" s="298">
        <f t="shared" si="5"/>
        <v>5.5</v>
      </c>
      <c r="N39" s="446" t="s">
        <v>185</v>
      </c>
      <c r="O39" s="540">
        <v>7.5</v>
      </c>
      <c r="P39" s="541">
        <v>0</v>
      </c>
      <c r="Q39" s="542">
        <f t="shared" si="6"/>
        <v>7.5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446" t="s">
        <v>134</v>
      </c>
      <c r="B40" s="540">
        <v>6.5</v>
      </c>
      <c r="C40" s="541">
        <v>-0.5</v>
      </c>
      <c r="D40" s="542">
        <f t="shared" si="4"/>
        <v>6</v>
      </c>
      <c r="E40" s="446" t="s">
        <v>115</v>
      </c>
      <c r="F40" s="324">
        <v>6.5</v>
      </c>
      <c r="G40" s="87">
        <v>0</v>
      </c>
      <c r="H40" s="298">
        <f t="shared" si="7"/>
        <v>6.5</v>
      </c>
      <c r="I40" s="391"/>
      <c r="J40" s="446" t="s">
        <v>296</v>
      </c>
      <c r="K40" s="317">
        <v>8</v>
      </c>
      <c r="L40" s="87">
        <v>0</v>
      </c>
      <c r="M40" s="298">
        <f t="shared" si="5"/>
        <v>8</v>
      </c>
      <c r="N40" s="446" t="s">
        <v>188</v>
      </c>
      <c r="O40" s="540">
        <v>6.5</v>
      </c>
      <c r="P40" s="541">
        <v>0</v>
      </c>
      <c r="Q40" s="542">
        <f t="shared" si="6"/>
        <v>6.5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446" t="s">
        <v>384</v>
      </c>
      <c r="B41" s="540">
        <v>6</v>
      </c>
      <c r="C41" s="541">
        <v>0</v>
      </c>
      <c r="D41" s="542">
        <f t="shared" si="4"/>
        <v>6</v>
      </c>
      <c r="E41" s="446" t="s">
        <v>552</v>
      </c>
      <c r="F41" s="317">
        <v>5.5</v>
      </c>
      <c r="G41" s="87">
        <v>0</v>
      </c>
      <c r="H41" s="298">
        <f t="shared" si="7"/>
        <v>5.5</v>
      </c>
      <c r="I41" s="391"/>
      <c r="J41" s="446" t="s">
        <v>297</v>
      </c>
      <c r="K41" s="324">
        <v>6</v>
      </c>
      <c r="L41" s="87">
        <v>0</v>
      </c>
      <c r="M41" s="298">
        <f t="shared" si="5"/>
        <v>6</v>
      </c>
      <c r="N41" s="446" t="s">
        <v>543</v>
      </c>
      <c r="O41" s="540">
        <v>6.5</v>
      </c>
      <c r="P41" s="541">
        <v>3</v>
      </c>
      <c r="Q41" s="542">
        <f t="shared" si="6"/>
        <v>9.5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446" t="s">
        <v>126</v>
      </c>
      <c r="B42" s="540">
        <v>5.5</v>
      </c>
      <c r="C42" s="541">
        <v>-0.5</v>
      </c>
      <c r="D42" s="542">
        <f t="shared" si="4"/>
        <v>5</v>
      </c>
      <c r="E42" s="446" t="s">
        <v>553</v>
      </c>
      <c r="F42" s="324">
        <v>5.5</v>
      </c>
      <c r="G42" s="87">
        <v>0</v>
      </c>
      <c r="H42" s="298">
        <f t="shared" si="7"/>
        <v>5.5</v>
      </c>
      <c r="I42" s="391"/>
      <c r="J42" s="446" t="s">
        <v>299</v>
      </c>
      <c r="K42" s="326" t="s">
        <v>315</v>
      </c>
      <c r="L42" s="87" t="s">
        <v>315</v>
      </c>
      <c r="M42" s="298" t="s">
        <v>315</v>
      </c>
      <c r="N42" s="446" t="s">
        <v>378</v>
      </c>
      <c r="O42" s="540">
        <v>6.5</v>
      </c>
      <c r="P42" s="541">
        <v>0</v>
      </c>
      <c r="Q42" s="542">
        <f t="shared" si="6"/>
        <v>6.5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446" t="s">
        <v>127</v>
      </c>
      <c r="B43" s="540">
        <v>6</v>
      </c>
      <c r="C43" s="541">
        <v>0</v>
      </c>
      <c r="D43" s="542">
        <f t="shared" si="4"/>
        <v>6</v>
      </c>
      <c r="E43" s="446" t="s">
        <v>392</v>
      </c>
      <c r="F43" s="326">
        <v>5.5</v>
      </c>
      <c r="G43" s="87">
        <v>-0.5</v>
      </c>
      <c r="H43" s="298">
        <f t="shared" si="7"/>
        <v>5</v>
      </c>
      <c r="I43" s="391"/>
      <c r="J43" s="446" t="s">
        <v>564</v>
      </c>
      <c r="K43" s="317">
        <v>6.5</v>
      </c>
      <c r="L43" s="87">
        <v>0</v>
      </c>
      <c r="M43" s="298">
        <f t="shared" si="5"/>
        <v>6.5</v>
      </c>
      <c r="N43" s="446" t="s">
        <v>375</v>
      </c>
      <c r="O43" s="540">
        <v>5.5</v>
      </c>
      <c r="P43" s="541">
        <v>0</v>
      </c>
      <c r="Q43" s="542">
        <f t="shared" si="6"/>
        <v>5.5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446" t="s">
        <v>501</v>
      </c>
      <c r="B44" s="540" t="s">
        <v>313</v>
      </c>
      <c r="C44" s="541" t="s">
        <v>313</v>
      </c>
      <c r="D44" s="542" t="s">
        <v>313</v>
      </c>
      <c r="E44" s="446" t="s">
        <v>106</v>
      </c>
      <c r="F44" s="324">
        <v>5.5</v>
      </c>
      <c r="G44" s="87">
        <v>0</v>
      </c>
      <c r="H44" s="298">
        <f t="shared" si="7"/>
        <v>5.5</v>
      </c>
      <c r="I44" s="391"/>
      <c r="J44" s="446" t="s">
        <v>304</v>
      </c>
      <c r="K44" s="324">
        <v>5.5</v>
      </c>
      <c r="L44" s="87">
        <v>0</v>
      </c>
      <c r="M44" s="298">
        <f t="shared" si="5"/>
        <v>5.5</v>
      </c>
      <c r="N44" s="446" t="s">
        <v>190</v>
      </c>
      <c r="O44" s="540">
        <v>7</v>
      </c>
      <c r="P44" s="541">
        <v>0</v>
      </c>
      <c r="Q44" s="542">
        <f t="shared" si="6"/>
        <v>7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446" t="s">
        <v>139</v>
      </c>
      <c r="B45" s="540">
        <v>7</v>
      </c>
      <c r="C45" s="541">
        <v>3</v>
      </c>
      <c r="D45" s="542">
        <f t="shared" si="4"/>
        <v>10</v>
      </c>
      <c r="E45" s="446" t="s">
        <v>107</v>
      </c>
      <c r="F45" s="324">
        <v>5.5</v>
      </c>
      <c r="G45" s="87">
        <v>0</v>
      </c>
      <c r="H45" s="298">
        <f t="shared" si="7"/>
        <v>5.5</v>
      </c>
      <c r="I45" s="391"/>
      <c r="J45" s="446" t="s">
        <v>301</v>
      </c>
      <c r="K45" s="324">
        <v>5.5</v>
      </c>
      <c r="L45" s="206">
        <v>0</v>
      </c>
      <c r="M45" s="298">
        <f t="shared" si="5"/>
        <v>5.5</v>
      </c>
      <c r="N45" s="446" t="s">
        <v>193</v>
      </c>
      <c r="O45" s="540">
        <v>7</v>
      </c>
      <c r="P45" s="541">
        <v>3</v>
      </c>
      <c r="Q45" s="542">
        <f t="shared" si="6"/>
        <v>10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447" t="s">
        <v>556</v>
      </c>
      <c r="B46" s="543">
        <v>7</v>
      </c>
      <c r="C46" s="544">
        <v>2</v>
      </c>
      <c r="D46" s="545">
        <f t="shared" si="4"/>
        <v>9</v>
      </c>
      <c r="E46" s="447" t="s">
        <v>112</v>
      </c>
      <c r="F46" s="318">
        <v>5.5</v>
      </c>
      <c r="G46" s="25">
        <v>0</v>
      </c>
      <c r="H46" s="299">
        <f t="shared" si="7"/>
        <v>5.5</v>
      </c>
      <c r="I46" s="391"/>
      <c r="J46" s="447" t="s">
        <v>512</v>
      </c>
      <c r="K46" s="357">
        <v>6.5</v>
      </c>
      <c r="L46" s="25">
        <v>-0.5</v>
      </c>
      <c r="M46" s="299">
        <f t="shared" si="5"/>
        <v>6</v>
      </c>
      <c r="N46" s="447" t="s">
        <v>545</v>
      </c>
      <c r="O46" s="543">
        <v>6</v>
      </c>
      <c r="P46" s="544">
        <v>0</v>
      </c>
      <c r="Q46" s="545">
        <f>O46+P46</f>
        <v>6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448"/>
      <c r="B47" s="546"/>
      <c r="C47" s="518"/>
      <c r="D47" s="547"/>
      <c r="E47" s="448"/>
      <c r="F47" s="88"/>
      <c r="G47" s="88"/>
      <c r="H47" s="300"/>
      <c r="I47" s="391"/>
      <c r="J47" s="448"/>
      <c r="K47" s="88"/>
      <c r="L47" s="88"/>
      <c r="M47" s="300"/>
      <c r="N47" s="448"/>
      <c r="O47" s="546"/>
      <c r="P47" s="518"/>
      <c r="Q47" s="547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522" t="s">
        <v>130</v>
      </c>
      <c r="B48" s="548" t="s">
        <v>247</v>
      </c>
      <c r="C48" s="549" t="s">
        <v>247</v>
      </c>
      <c r="D48" s="550" t="s">
        <v>247</v>
      </c>
      <c r="E48" s="522" t="s">
        <v>554</v>
      </c>
      <c r="F48" s="109" t="s">
        <v>247</v>
      </c>
      <c r="G48" s="90" t="s">
        <v>247</v>
      </c>
      <c r="H48" s="301" t="s">
        <v>247</v>
      </c>
      <c r="I48" s="391"/>
      <c r="J48" s="522" t="s">
        <v>363</v>
      </c>
      <c r="K48" s="356">
        <v>6.5</v>
      </c>
      <c r="L48" s="90">
        <v>-1</v>
      </c>
      <c r="M48" s="301">
        <f t="shared" si="5"/>
        <v>5.5</v>
      </c>
      <c r="N48" s="522" t="s">
        <v>138</v>
      </c>
      <c r="O48" s="548" t="s">
        <v>247</v>
      </c>
      <c r="P48" s="549" t="s">
        <v>247</v>
      </c>
      <c r="Q48" s="550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445" t="s">
        <v>557</v>
      </c>
      <c r="B49" s="551" t="s">
        <v>247</v>
      </c>
      <c r="C49" s="552" t="s">
        <v>247</v>
      </c>
      <c r="D49" s="553" t="s">
        <v>247</v>
      </c>
      <c r="E49" s="445" t="s">
        <v>111</v>
      </c>
      <c r="F49" s="354">
        <v>6</v>
      </c>
      <c r="G49" s="89">
        <v>0</v>
      </c>
      <c r="H49" s="302">
        <f t="shared" si="7"/>
        <v>6</v>
      </c>
      <c r="I49" s="391"/>
      <c r="J49" s="446" t="s">
        <v>365</v>
      </c>
      <c r="K49" s="317">
        <v>7</v>
      </c>
      <c r="L49" s="87">
        <v>0</v>
      </c>
      <c r="M49" s="298">
        <f t="shared" si="5"/>
        <v>7</v>
      </c>
      <c r="N49" s="445" t="s">
        <v>546</v>
      </c>
      <c r="O49" s="551" t="s">
        <v>247</v>
      </c>
      <c r="P49" s="552" t="s">
        <v>247</v>
      </c>
      <c r="Q49" s="553" t="s">
        <v>247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446" t="s">
        <v>462</v>
      </c>
      <c r="B50" s="540">
        <v>5</v>
      </c>
      <c r="C50" s="541">
        <v>0</v>
      </c>
      <c r="D50" s="542">
        <f t="shared" si="4"/>
        <v>5</v>
      </c>
      <c r="E50" s="445" t="s">
        <v>114</v>
      </c>
      <c r="F50" s="354">
        <v>6</v>
      </c>
      <c r="G50" s="89">
        <v>-0.5</v>
      </c>
      <c r="H50" s="302">
        <f t="shared" si="7"/>
        <v>5.5</v>
      </c>
      <c r="I50" s="391"/>
      <c r="J50" s="445" t="s">
        <v>298</v>
      </c>
      <c r="K50" s="354" t="s">
        <v>247</v>
      </c>
      <c r="L50" s="89" t="s">
        <v>247</v>
      </c>
      <c r="M50" s="302" t="s">
        <v>247</v>
      </c>
      <c r="N50" s="445" t="s">
        <v>547</v>
      </c>
      <c r="O50" s="551">
        <v>6</v>
      </c>
      <c r="P50" s="552">
        <v>-0.5</v>
      </c>
      <c r="Q50" s="553">
        <f t="shared" si="6"/>
        <v>5.5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445" t="s">
        <v>565</v>
      </c>
      <c r="B51" s="551">
        <v>5.5</v>
      </c>
      <c r="C51" s="552">
        <v>0</v>
      </c>
      <c r="D51" s="553">
        <f t="shared" si="4"/>
        <v>5.5</v>
      </c>
      <c r="E51" s="445" t="s">
        <v>352</v>
      </c>
      <c r="F51" s="354">
        <v>5</v>
      </c>
      <c r="G51" s="89">
        <v>-0.5</v>
      </c>
      <c r="H51" s="302">
        <f t="shared" si="7"/>
        <v>4.5</v>
      </c>
      <c r="I51" s="391"/>
      <c r="J51" s="445" t="s">
        <v>307</v>
      </c>
      <c r="K51" s="323">
        <v>6</v>
      </c>
      <c r="L51" s="89">
        <v>0</v>
      </c>
      <c r="M51" s="302">
        <f t="shared" si="5"/>
        <v>6</v>
      </c>
      <c r="N51" s="445" t="s">
        <v>544</v>
      </c>
      <c r="O51" s="551">
        <v>5.5</v>
      </c>
      <c r="P51" s="552">
        <v>0</v>
      </c>
      <c r="Q51" s="553">
        <f t="shared" si="6"/>
        <v>5.5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445" t="s">
        <v>125</v>
      </c>
      <c r="B52" s="551" t="s">
        <v>247</v>
      </c>
      <c r="C52" s="552" t="s">
        <v>247</v>
      </c>
      <c r="D52" s="553" t="s">
        <v>247</v>
      </c>
      <c r="E52" s="445" t="s">
        <v>104</v>
      </c>
      <c r="F52" s="354">
        <v>6.5</v>
      </c>
      <c r="G52" s="89">
        <v>-0.5</v>
      </c>
      <c r="H52" s="302">
        <f t="shared" si="7"/>
        <v>6</v>
      </c>
      <c r="I52" s="391"/>
      <c r="J52" s="445" t="s">
        <v>498</v>
      </c>
      <c r="K52" s="321">
        <v>5</v>
      </c>
      <c r="L52" s="89">
        <v>0</v>
      </c>
      <c r="M52" s="302">
        <f t="shared" si="5"/>
        <v>5</v>
      </c>
      <c r="N52" s="445" t="s">
        <v>548</v>
      </c>
      <c r="O52" s="551">
        <v>6</v>
      </c>
      <c r="P52" s="552">
        <v>0</v>
      </c>
      <c r="Q52" s="553">
        <f t="shared" si="6"/>
        <v>6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445" t="s">
        <v>124</v>
      </c>
      <c r="B53" s="551">
        <v>5.5</v>
      </c>
      <c r="C53" s="552">
        <v>0</v>
      </c>
      <c r="D53" s="553">
        <f t="shared" si="4"/>
        <v>5.5</v>
      </c>
      <c r="E53" s="445" t="s">
        <v>102</v>
      </c>
      <c r="F53" s="354">
        <v>5.5</v>
      </c>
      <c r="G53" s="89">
        <v>0</v>
      </c>
      <c r="H53" s="302">
        <f t="shared" si="7"/>
        <v>5.5</v>
      </c>
      <c r="I53" s="391"/>
      <c r="J53" s="445" t="s">
        <v>294</v>
      </c>
      <c r="K53" s="321">
        <v>6.5</v>
      </c>
      <c r="L53" s="89">
        <v>-0.5</v>
      </c>
      <c r="M53" s="302">
        <f t="shared" si="5"/>
        <v>6</v>
      </c>
      <c r="N53" s="445" t="s">
        <v>318</v>
      </c>
      <c r="O53" s="551">
        <v>7</v>
      </c>
      <c r="P53" s="552">
        <v>3</v>
      </c>
      <c r="Q53" s="553">
        <f t="shared" si="6"/>
        <v>10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445" t="s">
        <v>381</v>
      </c>
      <c r="B54" s="551">
        <v>5.5</v>
      </c>
      <c r="C54" s="552">
        <v>0</v>
      </c>
      <c r="D54" s="553">
        <f t="shared" si="4"/>
        <v>5.5</v>
      </c>
      <c r="E54" s="445" t="s">
        <v>555</v>
      </c>
      <c r="F54" s="354" t="s">
        <v>314</v>
      </c>
      <c r="G54" s="89" t="s">
        <v>314</v>
      </c>
      <c r="H54" s="302" t="s">
        <v>314</v>
      </c>
      <c r="I54" s="391"/>
      <c r="J54" s="445" t="s">
        <v>311</v>
      </c>
      <c r="K54" s="321">
        <v>6</v>
      </c>
      <c r="L54" s="89">
        <v>-0.5</v>
      </c>
      <c r="M54" s="302">
        <f t="shared" si="5"/>
        <v>5.5</v>
      </c>
      <c r="N54" s="445" t="s">
        <v>200</v>
      </c>
      <c r="O54" s="551" t="s">
        <v>247</v>
      </c>
      <c r="P54" s="552" t="s">
        <v>247</v>
      </c>
      <c r="Q54" s="553" t="s">
        <v>247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445" t="s">
        <v>446</v>
      </c>
      <c r="B55" s="551">
        <v>5.5</v>
      </c>
      <c r="C55" s="552">
        <v>0</v>
      </c>
      <c r="D55" s="553">
        <f t="shared" si="4"/>
        <v>5.5</v>
      </c>
      <c r="E55" s="446" t="s">
        <v>100</v>
      </c>
      <c r="F55" s="317">
        <v>6.5</v>
      </c>
      <c r="G55" s="87">
        <v>0</v>
      </c>
      <c r="H55" s="298">
        <f t="shared" si="7"/>
        <v>6.5</v>
      </c>
      <c r="I55" s="391"/>
      <c r="J55" s="445" t="s">
        <v>423</v>
      </c>
      <c r="K55" s="354">
        <v>7</v>
      </c>
      <c r="L55" s="89">
        <v>0</v>
      </c>
      <c r="M55" s="302">
        <f t="shared" si="5"/>
        <v>7</v>
      </c>
      <c r="N55" s="445" t="s">
        <v>201</v>
      </c>
      <c r="O55" s="551">
        <v>6.5</v>
      </c>
      <c r="P55" s="552">
        <v>0</v>
      </c>
      <c r="Q55" s="553">
        <f t="shared" si="6"/>
        <v>6.5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445" t="s">
        <v>121</v>
      </c>
      <c r="B56" s="551" t="s">
        <v>247</v>
      </c>
      <c r="C56" s="552" t="s">
        <v>247</v>
      </c>
      <c r="D56" s="553" t="s">
        <v>247</v>
      </c>
      <c r="E56" s="445" t="s">
        <v>354</v>
      </c>
      <c r="F56" s="321" t="s">
        <v>247</v>
      </c>
      <c r="G56" s="89" t="s">
        <v>247</v>
      </c>
      <c r="H56" s="302" t="s">
        <v>247</v>
      </c>
      <c r="I56" s="391"/>
      <c r="J56" s="445" t="s">
        <v>424</v>
      </c>
      <c r="K56" s="124">
        <v>6.5</v>
      </c>
      <c r="L56" s="89">
        <v>0</v>
      </c>
      <c r="M56" s="302">
        <f t="shared" si="5"/>
        <v>6.5</v>
      </c>
      <c r="N56" s="445" t="s">
        <v>550</v>
      </c>
      <c r="O56" s="551">
        <v>7</v>
      </c>
      <c r="P56" s="552">
        <v>3</v>
      </c>
      <c r="Q56" s="553">
        <f t="shared" si="6"/>
        <v>10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448" t="s">
        <v>133</v>
      </c>
      <c r="B57" s="554">
        <v>7</v>
      </c>
      <c r="C57" s="555">
        <v>0</v>
      </c>
      <c r="D57" s="553">
        <f t="shared" si="4"/>
        <v>7</v>
      </c>
      <c r="E57" s="448" t="s">
        <v>117</v>
      </c>
      <c r="F57" s="322">
        <v>6</v>
      </c>
      <c r="G57" s="91">
        <v>0</v>
      </c>
      <c r="H57" s="302">
        <f t="shared" si="7"/>
        <v>6</v>
      </c>
      <c r="I57" s="391"/>
      <c r="J57" s="448" t="s">
        <v>245</v>
      </c>
      <c r="K57" s="111" t="s">
        <v>247</v>
      </c>
      <c r="L57" s="91" t="s">
        <v>247</v>
      </c>
      <c r="M57" s="302" t="s">
        <v>247</v>
      </c>
      <c r="N57" s="448" t="s">
        <v>186</v>
      </c>
      <c r="O57" s="554" t="s">
        <v>247</v>
      </c>
      <c r="P57" s="555" t="s">
        <v>247</v>
      </c>
      <c r="Q57" s="553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447" t="s">
        <v>204</v>
      </c>
      <c r="B58" s="543">
        <v>0.5</v>
      </c>
      <c r="C58" s="544">
        <v>0</v>
      </c>
      <c r="D58" s="556">
        <f t="shared" si="4"/>
        <v>0.5</v>
      </c>
      <c r="E58" s="128" t="s">
        <v>119</v>
      </c>
      <c r="F58" s="357">
        <v>1</v>
      </c>
      <c r="G58" s="25">
        <v>0</v>
      </c>
      <c r="H58" s="303">
        <f t="shared" si="7"/>
        <v>1</v>
      </c>
      <c r="I58" s="391"/>
      <c r="J58" s="128" t="s">
        <v>312</v>
      </c>
      <c r="K58" s="318">
        <v>0</v>
      </c>
      <c r="L58" s="25">
        <v>0</v>
      </c>
      <c r="M58" s="303">
        <f t="shared" si="5"/>
        <v>0</v>
      </c>
      <c r="N58" s="128" t="s">
        <v>202</v>
      </c>
      <c r="O58" s="558">
        <v>1</v>
      </c>
      <c r="P58" s="140">
        <v>0</v>
      </c>
      <c r="Q58" s="559">
        <f t="shared" si="6"/>
        <v>1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93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26">
        <f>B36+B37+B38+B39+B40+B41+B42+B43+B50+B45+B46+B58</f>
        <v>66.5</v>
      </c>
      <c r="C60" s="226">
        <f>C35+C36+C37+C38+C39+C40+C41+C42+C43+C50+C45+C46+C58</f>
        <v>5</v>
      </c>
      <c r="D60" s="309">
        <f>C35+D36+D37+D38+D39+D40+D41+D42+D43+D50+D45+D46+D58</f>
        <v>71.5</v>
      </c>
      <c r="E60" s="94"/>
      <c r="F60" s="231">
        <f>F36+F55+F38+F39+F40+F41+F42+F43+F44+F45+F46+F58</f>
        <v>62.5</v>
      </c>
      <c r="G60" s="231">
        <f>G35+G36+G55+G38+G39+G40+G41+G42+G43+G44+G45+G46+G58</f>
        <v>-2.5</v>
      </c>
      <c r="H60" s="307">
        <f>G35+H36+H55+H38+H39+H40+H41+H42+H43+H44+H45+H46+H58</f>
        <v>60</v>
      </c>
      <c r="I60" s="391"/>
      <c r="J60" s="94"/>
      <c r="K60" s="435">
        <f>K36+K37+K38+K39+K40+K41+K49+K43+K44+K45+K46+K58</f>
        <v>69</v>
      </c>
      <c r="L60" s="435">
        <f>L35+L36+L37+L38+L39+L40+L41+L49+L43+L44+L45+L46+L58</f>
        <v>2.5</v>
      </c>
      <c r="M60" s="436">
        <f>L35+M36+M37+M38+M39+M40+M41+M49+M43+M44+M45+M46+M58</f>
        <v>71.5</v>
      </c>
      <c r="N60" s="94"/>
      <c r="O60" s="237">
        <f>O36+O37+O38+O39+O40+O41+O42+O43+O44+O45+O46+O58</f>
        <v>72.5</v>
      </c>
      <c r="P60" s="237">
        <f>P35+P36+P37+P38+P39+P40+P41+P42+P43+P44+P45+P46+P58</f>
        <v>5</v>
      </c>
      <c r="Q60" s="306">
        <f>P35+Q36+Q37+Q38+Q39+Q40+Q41+Q42+Q43+Q44+Q45+Q46+Q58</f>
        <v>77.5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7"/>
      <c r="B62" s="228"/>
      <c r="C62" s="228"/>
      <c r="D62" s="459">
        <v>2</v>
      </c>
      <c r="E62" s="229"/>
      <c r="F62" s="230"/>
      <c r="G62" s="230"/>
      <c r="H62" s="451">
        <v>0</v>
      </c>
      <c r="I62" s="382"/>
      <c r="J62" s="438"/>
      <c r="K62" s="437"/>
      <c r="L62" s="437"/>
      <c r="M62" s="452">
        <v>2</v>
      </c>
      <c r="N62" s="236"/>
      <c r="O62" s="235"/>
      <c r="P62" s="235"/>
      <c r="Q62" s="450">
        <v>3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92" t="s">
        <v>348</v>
      </c>
      <c r="F65" s="893"/>
      <c r="G65" s="893"/>
      <c r="H65" s="864"/>
      <c r="I65" s="35"/>
      <c r="J65" s="841" t="s">
        <v>92</v>
      </c>
      <c r="K65" s="894"/>
      <c r="L65" s="894"/>
      <c r="M65" s="842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19" t="s">
        <v>3</v>
      </c>
      <c r="F66" s="220" t="s">
        <v>97</v>
      </c>
      <c r="G66" s="221">
        <v>2</v>
      </c>
      <c r="H66" s="220" t="s">
        <v>13</v>
      </c>
      <c r="I66" s="2"/>
      <c r="J66" s="252" t="s">
        <v>3</v>
      </c>
      <c r="K66" s="252" t="s">
        <v>97</v>
      </c>
      <c r="L66" s="252">
        <v>0</v>
      </c>
      <c r="M66" s="252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359</v>
      </c>
      <c r="F67" s="316">
        <v>6.5</v>
      </c>
      <c r="G67" s="86">
        <v>1</v>
      </c>
      <c r="H67" s="297">
        <f aca="true" t="shared" si="8" ref="H67:H77">F67+G67</f>
        <v>7.5</v>
      </c>
      <c r="I67" s="2"/>
      <c r="J67" s="523" t="s">
        <v>225</v>
      </c>
      <c r="K67" s="316">
        <v>7</v>
      </c>
      <c r="L67" s="86">
        <v>-1</v>
      </c>
      <c r="M67" s="297">
        <f>K67+L67</f>
        <v>6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270</v>
      </c>
      <c r="F68" s="317">
        <v>6.5</v>
      </c>
      <c r="G68" s="87">
        <v>0</v>
      </c>
      <c r="H68" s="298">
        <f t="shared" si="8"/>
        <v>6.5</v>
      </c>
      <c r="I68" s="2"/>
      <c r="J68" s="127" t="s">
        <v>226</v>
      </c>
      <c r="K68" s="317">
        <v>6.5</v>
      </c>
      <c r="L68" s="87">
        <v>2.5</v>
      </c>
      <c r="M68" s="298">
        <f aca="true" t="shared" si="9" ref="M68:M89">K68+L68</f>
        <v>9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361</v>
      </c>
      <c r="F69" s="317">
        <v>6</v>
      </c>
      <c r="G69" s="87">
        <v>-0.5</v>
      </c>
      <c r="H69" s="298">
        <f t="shared" si="8"/>
        <v>5.5</v>
      </c>
      <c r="I69" s="2"/>
      <c r="J69" s="127" t="s">
        <v>227</v>
      </c>
      <c r="K69" s="121" t="s">
        <v>313</v>
      </c>
      <c r="L69" s="87" t="s">
        <v>313</v>
      </c>
      <c r="M69" s="298" t="s">
        <v>313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127" t="s">
        <v>271</v>
      </c>
      <c r="F70" s="317">
        <v>5</v>
      </c>
      <c r="G70" s="87">
        <v>0</v>
      </c>
      <c r="H70" s="298">
        <f t="shared" si="8"/>
        <v>5</v>
      </c>
      <c r="I70" s="2"/>
      <c r="J70" s="127" t="s">
        <v>527</v>
      </c>
      <c r="K70" s="121">
        <v>6.5</v>
      </c>
      <c r="L70" s="87">
        <v>0</v>
      </c>
      <c r="M70" s="298">
        <f t="shared" si="9"/>
        <v>6.5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273</v>
      </c>
      <c r="F71" s="317">
        <v>6</v>
      </c>
      <c r="G71" s="87">
        <v>-0.5</v>
      </c>
      <c r="H71" s="298">
        <f t="shared" si="8"/>
        <v>5.5</v>
      </c>
      <c r="I71" s="2"/>
      <c r="J71" s="127" t="s">
        <v>229</v>
      </c>
      <c r="K71" s="317">
        <v>6</v>
      </c>
      <c r="L71" s="87">
        <v>0</v>
      </c>
      <c r="M71" s="298">
        <f t="shared" si="9"/>
        <v>6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127" t="s">
        <v>275</v>
      </c>
      <c r="F72" s="317">
        <v>6.5</v>
      </c>
      <c r="G72" s="87">
        <v>0</v>
      </c>
      <c r="H72" s="298">
        <f t="shared" si="8"/>
        <v>6.5</v>
      </c>
      <c r="I72" s="2"/>
      <c r="J72" s="446" t="s">
        <v>230</v>
      </c>
      <c r="K72" s="317" t="s">
        <v>313</v>
      </c>
      <c r="L72" s="87" t="s">
        <v>313</v>
      </c>
      <c r="M72" s="298" t="s">
        <v>313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27" t="s">
        <v>473</v>
      </c>
      <c r="F73" s="317">
        <v>6</v>
      </c>
      <c r="G73" s="87">
        <v>0</v>
      </c>
      <c r="H73" s="298">
        <f t="shared" si="8"/>
        <v>6</v>
      </c>
      <c r="I73" s="2"/>
      <c r="J73" s="446" t="s">
        <v>231</v>
      </c>
      <c r="K73" s="317">
        <v>7</v>
      </c>
      <c r="L73" s="87">
        <v>3</v>
      </c>
      <c r="M73" s="298">
        <f t="shared" si="9"/>
        <v>10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27" t="s">
        <v>284</v>
      </c>
      <c r="F74" s="317">
        <v>5.5</v>
      </c>
      <c r="G74" s="87">
        <v>0</v>
      </c>
      <c r="H74" s="298">
        <f t="shared" si="8"/>
        <v>5.5</v>
      </c>
      <c r="I74" s="2"/>
      <c r="J74" s="446" t="s">
        <v>239</v>
      </c>
      <c r="K74" s="317" t="s">
        <v>313</v>
      </c>
      <c r="L74" s="87" t="s">
        <v>313</v>
      </c>
      <c r="M74" s="298" t="s">
        <v>313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27" t="s">
        <v>277</v>
      </c>
      <c r="F75" s="317">
        <v>6.5</v>
      </c>
      <c r="G75" s="87">
        <v>-0.5</v>
      </c>
      <c r="H75" s="298">
        <f t="shared" si="8"/>
        <v>6</v>
      </c>
      <c r="I75" s="2"/>
      <c r="J75" s="472" t="s">
        <v>387</v>
      </c>
      <c r="K75" s="471">
        <v>4</v>
      </c>
      <c r="L75" s="470">
        <v>0</v>
      </c>
      <c r="M75" s="469">
        <f t="shared" si="9"/>
        <v>4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27" t="s">
        <v>281</v>
      </c>
      <c r="F76" s="317">
        <v>7</v>
      </c>
      <c r="G76" s="87">
        <v>3</v>
      </c>
      <c r="H76" s="298">
        <f t="shared" si="8"/>
        <v>10</v>
      </c>
      <c r="I76" s="2"/>
      <c r="J76" s="446" t="s">
        <v>234</v>
      </c>
      <c r="K76" s="317">
        <v>6.5</v>
      </c>
      <c r="L76" s="87">
        <v>3</v>
      </c>
      <c r="M76" s="298">
        <f t="shared" si="9"/>
        <v>9.5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128" t="s">
        <v>279</v>
      </c>
      <c r="F77" s="318">
        <v>5</v>
      </c>
      <c r="G77" s="25">
        <v>0</v>
      </c>
      <c r="H77" s="299">
        <f t="shared" si="8"/>
        <v>5</v>
      </c>
      <c r="I77" s="2"/>
      <c r="J77" s="447" t="s">
        <v>235</v>
      </c>
      <c r="K77" s="318">
        <v>5.5</v>
      </c>
      <c r="L77" s="25">
        <v>0</v>
      </c>
      <c r="M77" s="299">
        <f t="shared" si="9"/>
        <v>5.5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319"/>
      <c r="G78" s="88"/>
      <c r="H78" s="300"/>
      <c r="I78" s="2"/>
      <c r="J78" s="448"/>
      <c r="K78" s="88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29" t="s">
        <v>269</v>
      </c>
      <c r="F79" s="320" t="s">
        <v>247</v>
      </c>
      <c r="G79" s="90" t="s">
        <v>247</v>
      </c>
      <c r="H79" s="301" t="s">
        <v>247</v>
      </c>
      <c r="I79" s="2"/>
      <c r="J79" s="522" t="s">
        <v>236</v>
      </c>
      <c r="K79" s="123" t="s">
        <v>247</v>
      </c>
      <c r="L79" s="90" t="s">
        <v>247</v>
      </c>
      <c r="M79" s="301" t="s">
        <v>247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32" t="s">
        <v>278</v>
      </c>
      <c r="F80" s="321" t="s">
        <v>314</v>
      </c>
      <c r="G80" s="89" t="s">
        <v>314</v>
      </c>
      <c r="H80" s="302" t="s">
        <v>314</v>
      </c>
      <c r="I80" s="2"/>
      <c r="J80" s="445" t="s">
        <v>233</v>
      </c>
      <c r="K80" s="124">
        <v>5.5</v>
      </c>
      <c r="L80" s="89">
        <v>0</v>
      </c>
      <c r="M80" s="302">
        <f t="shared" si="9"/>
        <v>5.5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30" t="s">
        <v>132</v>
      </c>
      <c r="F81" s="321">
        <v>5</v>
      </c>
      <c r="G81" s="89">
        <v>0</v>
      </c>
      <c r="H81" s="302">
        <f aca="true" t="shared" si="10" ref="H81:H86">F81+G81</f>
        <v>5</v>
      </c>
      <c r="I81" s="2"/>
      <c r="J81" s="445" t="s">
        <v>561</v>
      </c>
      <c r="K81" s="321">
        <v>7</v>
      </c>
      <c r="L81" s="89">
        <v>2.5</v>
      </c>
      <c r="M81" s="302">
        <f t="shared" si="9"/>
        <v>9.5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30" t="s">
        <v>283</v>
      </c>
      <c r="F82" s="321" t="s">
        <v>314</v>
      </c>
      <c r="G82" s="89" t="s">
        <v>314</v>
      </c>
      <c r="H82" s="302" t="s">
        <v>314</v>
      </c>
      <c r="I82" s="2"/>
      <c r="J82" s="445" t="s">
        <v>237</v>
      </c>
      <c r="K82" s="321" t="s">
        <v>314</v>
      </c>
      <c r="L82" s="89" t="s">
        <v>314</v>
      </c>
      <c r="M82" s="302" t="s">
        <v>314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130" t="s">
        <v>360</v>
      </c>
      <c r="F83" s="321">
        <v>5.5</v>
      </c>
      <c r="G83" s="89">
        <v>0</v>
      </c>
      <c r="H83" s="302">
        <f t="shared" si="10"/>
        <v>5.5</v>
      </c>
      <c r="I83" s="2"/>
      <c r="J83" s="445" t="s">
        <v>350</v>
      </c>
      <c r="K83" s="321" t="s">
        <v>247</v>
      </c>
      <c r="L83" s="89" t="s">
        <v>247</v>
      </c>
      <c r="M83" s="302" t="s">
        <v>247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130" t="s">
        <v>286</v>
      </c>
      <c r="F84" s="321">
        <v>6</v>
      </c>
      <c r="G84" s="89">
        <v>0</v>
      </c>
      <c r="H84" s="302">
        <f t="shared" si="10"/>
        <v>6</v>
      </c>
      <c r="I84" s="2"/>
      <c r="J84" s="446" t="s">
        <v>232</v>
      </c>
      <c r="K84" s="317">
        <v>6</v>
      </c>
      <c r="L84" s="87">
        <v>0</v>
      </c>
      <c r="M84" s="298">
        <f t="shared" si="9"/>
        <v>6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30" t="s">
        <v>272</v>
      </c>
      <c r="F85" s="321">
        <v>7</v>
      </c>
      <c r="G85" s="89">
        <v>2.5</v>
      </c>
      <c r="H85" s="302">
        <f t="shared" si="10"/>
        <v>9.5</v>
      </c>
      <c r="I85" s="2"/>
      <c r="J85" s="446" t="s">
        <v>562</v>
      </c>
      <c r="K85" s="317">
        <v>6.5</v>
      </c>
      <c r="L85" s="87">
        <v>0</v>
      </c>
      <c r="M85" s="298">
        <f t="shared" si="9"/>
        <v>6.5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132" t="s">
        <v>287</v>
      </c>
      <c r="F86" s="321">
        <v>5.5</v>
      </c>
      <c r="G86" s="89">
        <v>0</v>
      </c>
      <c r="H86" s="302">
        <f t="shared" si="10"/>
        <v>5.5</v>
      </c>
      <c r="I86" s="2"/>
      <c r="J86" s="446" t="s">
        <v>243</v>
      </c>
      <c r="K86" s="317">
        <v>5.5</v>
      </c>
      <c r="L86" s="87">
        <v>0</v>
      </c>
      <c r="M86" s="298">
        <f t="shared" si="9"/>
        <v>5.5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130" t="s">
        <v>288</v>
      </c>
      <c r="F87" s="321">
        <v>5.5</v>
      </c>
      <c r="G87" s="89">
        <v>0</v>
      </c>
      <c r="H87" s="302">
        <f>F87+G87</f>
        <v>5.5</v>
      </c>
      <c r="I87" s="2"/>
      <c r="J87" s="445" t="s">
        <v>563</v>
      </c>
      <c r="K87" s="321" t="s">
        <v>247</v>
      </c>
      <c r="L87" s="89" t="s">
        <v>247</v>
      </c>
      <c r="M87" s="302" t="s">
        <v>247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131" t="s">
        <v>245</v>
      </c>
      <c r="F88" s="322" t="s">
        <v>247</v>
      </c>
      <c r="G88" s="91" t="s">
        <v>247</v>
      </c>
      <c r="H88" s="302" t="s">
        <v>247</v>
      </c>
      <c r="I88" s="99"/>
      <c r="J88" s="448" t="s">
        <v>244</v>
      </c>
      <c r="K88" s="125">
        <v>5.5</v>
      </c>
      <c r="L88" s="91">
        <v>0</v>
      </c>
      <c r="M88" s="302">
        <f t="shared" si="9"/>
        <v>5.5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499</v>
      </c>
      <c r="F89" s="318">
        <v>1.5</v>
      </c>
      <c r="G89" s="25">
        <v>0</v>
      </c>
      <c r="H89" s="303">
        <f>F89+G89</f>
        <v>1.5</v>
      </c>
      <c r="I89" s="101"/>
      <c r="J89" s="128" t="s">
        <v>246</v>
      </c>
      <c r="K89" s="318">
        <v>0</v>
      </c>
      <c r="L89" s="25">
        <v>0</v>
      </c>
      <c r="M89" s="303">
        <f t="shared" si="9"/>
        <v>0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22">
        <f>F67+F68+F69+F70+F71+F72+F73+F74+F75+F76+F77+F89</f>
        <v>68</v>
      </c>
      <c r="G91" s="222">
        <f>G66+G67+G68+G69+G70+G71+G72+G73+G74+G75+G76+G77+G89</f>
        <v>4.5</v>
      </c>
      <c r="H91" s="308">
        <f>G66+H67+H68+H69+H70+H71+H72+H73+H74+H75+H76+H77+H89</f>
        <v>72.5</v>
      </c>
      <c r="I91" s="97"/>
      <c r="J91" s="94"/>
      <c r="K91" s="255">
        <f>K67+K68+K86+K70+K71+K84+K73+K85+K75+K76+K77+K89</f>
        <v>67</v>
      </c>
      <c r="L91" s="255">
        <f>L66+L67+L68+L86+L70+L71+L84+L73+L85+L75+L76+L77+L89</f>
        <v>7.5</v>
      </c>
      <c r="M91" s="311">
        <f>L66+M67+M68+M86+M70+M71+M84+M73+M85+M75+M76+M77+M89</f>
        <v>74.5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23"/>
      <c r="F93" s="224"/>
      <c r="G93" s="224"/>
      <c r="H93" s="453">
        <v>2</v>
      </c>
      <c r="I93" s="103"/>
      <c r="J93" s="352"/>
      <c r="K93" s="254"/>
      <c r="L93" s="254"/>
      <c r="M93" s="454">
        <v>2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J65:M65"/>
    <mergeCell ref="E65:H65"/>
    <mergeCell ref="A33:Q33"/>
    <mergeCell ref="E34:H34"/>
    <mergeCell ref="A34:D34"/>
    <mergeCell ref="N34:Q34"/>
    <mergeCell ref="J34:M34"/>
    <mergeCell ref="E64:M64"/>
    <mergeCell ref="A1:Q1"/>
    <mergeCell ref="A2:Q2"/>
    <mergeCell ref="E3:H3"/>
    <mergeCell ref="A3:D3"/>
    <mergeCell ref="N3:Q3"/>
    <mergeCell ref="J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575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2" t="s">
        <v>95</v>
      </c>
      <c r="B3" s="873"/>
      <c r="C3" s="873"/>
      <c r="D3" s="874"/>
      <c r="E3" s="820" t="s">
        <v>93</v>
      </c>
      <c r="F3" s="881"/>
      <c r="G3" s="881"/>
      <c r="H3" s="882"/>
      <c r="I3" s="377"/>
      <c r="J3" s="841" t="s">
        <v>92</v>
      </c>
      <c r="K3" s="905"/>
      <c r="L3" s="905"/>
      <c r="M3" s="842"/>
      <c r="N3" s="824" t="s">
        <v>94</v>
      </c>
      <c r="O3" s="895"/>
      <c r="P3" s="895"/>
      <c r="Q3" s="896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597" t="s">
        <v>3</v>
      </c>
      <c r="B4" s="218" t="s">
        <v>97</v>
      </c>
      <c r="C4" s="241">
        <v>2</v>
      </c>
      <c r="D4" s="218" t="s">
        <v>13</v>
      </c>
      <c r="E4" s="251" t="s">
        <v>3</v>
      </c>
      <c r="F4" s="249" t="s">
        <v>97</v>
      </c>
      <c r="G4" s="250">
        <v>0</v>
      </c>
      <c r="H4" s="249" t="s">
        <v>13</v>
      </c>
      <c r="I4" s="400"/>
      <c r="J4" s="252" t="s">
        <v>3</v>
      </c>
      <c r="K4" s="252" t="s">
        <v>97</v>
      </c>
      <c r="L4" s="252">
        <v>2</v>
      </c>
      <c r="M4" s="252" t="s">
        <v>13</v>
      </c>
      <c r="N4" s="420" t="s">
        <v>3</v>
      </c>
      <c r="O4" s="420" t="s">
        <v>97</v>
      </c>
      <c r="P4" s="420">
        <v>0</v>
      </c>
      <c r="Q4" s="420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205</v>
      </c>
      <c r="B5" s="316">
        <v>5</v>
      </c>
      <c r="C5" s="86">
        <v>-3</v>
      </c>
      <c r="D5" s="298">
        <f aca="true" t="shared" si="0" ref="D5:D27">B5+C5</f>
        <v>2</v>
      </c>
      <c r="E5" s="126" t="s">
        <v>151</v>
      </c>
      <c r="F5" s="316">
        <v>6.5</v>
      </c>
      <c r="G5" s="86">
        <v>1</v>
      </c>
      <c r="H5" s="297">
        <f aca="true" t="shared" si="1" ref="H5:H15">F5+G5</f>
        <v>7.5</v>
      </c>
      <c r="I5" s="400"/>
      <c r="J5" s="523" t="s">
        <v>225</v>
      </c>
      <c r="K5" s="316">
        <v>5.5</v>
      </c>
      <c r="L5" s="86">
        <v>-3</v>
      </c>
      <c r="M5" s="297">
        <f>K5+L5</f>
        <v>2.5</v>
      </c>
      <c r="N5" s="126" t="s">
        <v>523</v>
      </c>
      <c r="O5" s="316">
        <v>5</v>
      </c>
      <c r="P5" s="86">
        <v>-2.5</v>
      </c>
      <c r="Q5" s="297">
        <f>O5+P5</f>
        <v>2.5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160</v>
      </c>
      <c r="B6" s="317" t="s">
        <v>315</v>
      </c>
      <c r="C6" s="87" t="s">
        <v>315</v>
      </c>
      <c r="D6" s="298" t="s">
        <v>315</v>
      </c>
      <c r="E6" s="446" t="s">
        <v>372</v>
      </c>
      <c r="F6" s="317">
        <v>6.5</v>
      </c>
      <c r="G6" s="87">
        <v>0</v>
      </c>
      <c r="H6" s="298">
        <f t="shared" si="1"/>
        <v>6.5</v>
      </c>
      <c r="I6" s="400"/>
      <c r="J6" s="127" t="s">
        <v>243</v>
      </c>
      <c r="K6" s="317">
        <v>5.5</v>
      </c>
      <c r="L6" s="87">
        <v>0</v>
      </c>
      <c r="M6" s="298">
        <f aca="true" t="shared" si="2" ref="M6:M27">K6+L6</f>
        <v>5.5</v>
      </c>
      <c r="N6" s="127" t="s">
        <v>474</v>
      </c>
      <c r="O6" s="317">
        <v>7.5</v>
      </c>
      <c r="P6" s="87">
        <v>3</v>
      </c>
      <c r="Q6" s="298">
        <f aca="true" t="shared" si="3" ref="Q6:Q27">O6+P6</f>
        <v>10.5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206</v>
      </c>
      <c r="B7" s="317">
        <v>6</v>
      </c>
      <c r="C7" s="87">
        <v>0</v>
      </c>
      <c r="D7" s="298">
        <f t="shared" si="0"/>
        <v>6</v>
      </c>
      <c r="E7" s="127" t="s">
        <v>159</v>
      </c>
      <c r="F7" s="317">
        <v>5.5</v>
      </c>
      <c r="G7" s="87">
        <v>0</v>
      </c>
      <c r="H7" s="298">
        <f t="shared" si="1"/>
        <v>5.5</v>
      </c>
      <c r="I7" s="400"/>
      <c r="J7" s="127" t="s">
        <v>227</v>
      </c>
      <c r="K7" s="317">
        <v>6</v>
      </c>
      <c r="L7" s="87">
        <v>-0.5</v>
      </c>
      <c r="M7" s="298">
        <f t="shared" si="2"/>
        <v>5.5</v>
      </c>
      <c r="N7" s="127" t="s">
        <v>250</v>
      </c>
      <c r="O7" s="317">
        <v>5.5</v>
      </c>
      <c r="P7" s="87">
        <v>0</v>
      </c>
      <c r="Q7" s="298">
        <f t="shared" si="3"/>
        <v>5.5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242</v>
      </c>
      <c r="B8" s="317">
        <v>6.5</v>
      </c>
      <c r="C8" s="87">
        <v>-0.5</v>
      </c>
      <c r="D8" s="298">
        <f t="shared" si="0"/>
        <v>6</v>
      </c>
      <c r="E8" s="127" t="s">
        <v>143</v>
      </c>
      <c r="F8" s="317">
        <v>6</v>
      </c>
      <c r="G8" s="87">
        <v>-0.5</v>
      </c>
      <c r="H8" s="298">
        <f t="shared" si="1"/>
        <v>5.5</v>
      </c>
      <c r="I8" s="400"/>
      <c r="J8" s="127" t="s">
        <v>527</v>
      </c>
      <c r="K8" s="121">
        <v>6.5</v>
      </c>
      <c r="L8" s="87">
        <v>-0.5</v>
      </c>
      <c r="M8" s="298">
        <f t="shared" si="2"/>
        <v>6</v>
      </c>
      <c r="N8" s="127" t="s">
        <v>251</v>
      </c>
      <c r="O8" s="317" t="s">
        <v>313</v>
      </c>
      <c r="P8" s="87" t="s">
        <v>313</v>
      </c>
      <c r="Q8" s="298" t="s">
        <v>313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209</v>
      </c>
      <c r="B9" s="317">
        <v>6.5</v>
      </c>
      <c r="C9" s="87">
        <v>3</v>
      </c>
      <c r="D9" s="298">
        <f t="shared" si="0"/>
        <v>9.5</v>
      </c>
      <c r="E9" s="127" t="s">
        <v>144</v>
      </c>
      <c r="F9" s="317">
        <v>6</v>
      </c>
      <c r="G9" s="87">
        <v>0</v>
      </c>
      <c r="H9" s="298">
        <f t="shared" si="1"/>
        <v>6</v>
      </c>
      <c r="I9" s="400"/>
      <c r="J9" s="127" t="s">
        <v>229</v>
      </c>
      <c r="K9" s="317">
        <v>6.5</v>
      </c>
      <c r="L9" s="87">
        <v>3</v>
      </c>
      <c r="M9" s="298">
        <f t="shared" si="2"/>
        <v>9.5</v>
      </c>
      <c r="N9" s="127" t="s">
        <v>252</v>
      </c>
      <c r="O9" s="317">
        <v>6.5</v>
      </c>
      <c r="P9" s="87">
        <v>0</v>
      </c>
      <c r="Q9" s="298">
        <f t="shared" si="3"/>
        <v>6.5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446" t="s">
        <v>210</v>
      </c>
      <c r="B10" s="317">
        <v>6.5</v>
      </c>
      <c r="C10" s="87">
        <v>0</v>
      </c>
      <c r="D10" s="298">
        <f t="shared" si="0"/>
        <v>6.5</v>
      </c>
      <c r="E10" s="127" t="s">
        <v>145</v>
      </c>
      <c r="F10" s="317">
        <v>6</v>
      </c>
      <c r="G10" s="87">
        <v>0</v>
      </c>
      <c r="H10" s="298">
        <f t="shared" si="1"/>
        <v>6</v>
      </c>
      <c r="I10" s="400"/>
      <c r="J10" s="446" t="s">
        <v>230</v>
      </c>
      <c r="K10" s="317">
        <v>5.5</v>
      </c>
      <c r="L10" s="87">
        <v>0</v>
      </c>
      <c r="M10" s="298">
        <f t="shared" si="2"/>
        <v>5.5</v>
      </c>
      <c r="N10" s="446" t="s">
        <v>253</v>
      </c>
      <c r="O10" s="317" t="s">
        <v>313</v>
      </c>
      <c r="P10" s="87" t="s">
        <v>313</v>
      </c>
      <c r="Q10" s="298" t="s">
        <v>313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446" t="s">
        <v>211</v>
      </c>
      <c r="B11" s="317">
        <v>6</v>
      </c>
      <c r="C11" s="87">
        <v>-0.5</v>
      </c>
      <c r="D11" s="298">
        <f t="shared" si="0"/>
        <v>5.5</v>
      </c>
      <c r="E11" s="127" t="s">
        <v>146</v>
      </c>
      <c r="F11" s="317">
        <v>6</v>
      </c>
      <c r="G11" s="87">
        <v>0</v>
      </c>
      <c r="H11" s="298">
        <f t="shared" si="1"/>
        <v>6</v>
      </c>
      <c r="I11" s="400"/>
      <c r="J11" s="446" t="s">
        <v>231</v>
      </c>
      <c r="K11" s="317">
        <v>5</v>
      </c>
      <c r="L11" s="87">
        <v>0</v>
      </c>
      <c r="M11" s="298">
        <f t="shared" si="2"/>
        <v>5</v>
      </c>
      <c r="N11" s="446" t="s">
        <v>558</v>
      </c>
      <c r="O11" s="317" t="s">
        <v>313</v>
      </c>
      <c r="P11" s="87" t="s">
        <v>313</v>
      </c>
      <c r="Q11" s="298" t="s">
        <v>313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446" t="s">
        <v>458</v>
      </c>
      <c r="B12" s="326" t="s">
        <v>315</v>
      </c>
      <c r="C12" s="59" t="s">
        <v>315</v>
      </c>
      <c r="D12" s="298" t="s">
        <v>315</v>
      </c>
      <c r="E12" s="127" t="s">
        <v>147</v>
      </c>
      <c r="F12" s="317">
        <v>6.5</v>
      </c>
      <c r="G12" s="87">
        <v>0</v>
      </c>
      <c r="H12" s="298">
        <f t="shared" si="1"/>
        <v>6.5</v>
      </c>
      <c r="I12" s="400"/>
      <c r="J12" s="446" t="s">
        <v>239</v>
      </c>
      <c r="K12" s="317">
        <v>6.5</v>
      </c>
      <c r="L12" s="87">
        <v>-0.5</v>
      </c>
      <c r="M12" s="298">
        <f t="shared" si="2"/>
        <v>6</v>
      </c>
      <c r="N12" s="446" t="s">
        <v>255</v>
      </c>
      <c r="O12" s="317">
        <v>6.5</v>
      </c>
      <c r="P12" s="87">
        <v>-0.5</v>
      </c>
      <c r="Q12" s="298">
        <f t="shared" si="3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446" t="s">
        <v>223</v>
      </c>
      <c r="B13" s="317">
        <v>5.5</v>
      </c>
      <c r="C13" s="87">
        <v>0</v>
      </c>
      <c r="D13" s="298">
        <f t="shared" si="0"/>
        <v>5.5</v>
      </c>
      <c r="E13" s="127" t="s">
        <v>148</v>
      </c>
      <c r="F13" s="317">
        <v>6.5</v>
      </c>
      <c r="G13" s="87">
        <v>3</v>
      </c>
      <c r="H13" s="298">
        <f t="shared" si="1"/>
        <v>9.5</v>
      </c>
      <c r="I13" s="400"/>
      <c r="J13" s="446" t="s">
        <v>233</v>
      </c>
      <c r="K13" s="317">
        <v>5.5</v>
      </c>
      <c r="L13" s="87">
        <v>0</v>
      </c>
      <c r="M13" s="298">
        <f t="shared" si="2"/>
        <v>5.5</v>
      </c>
      <c r="N13" s="446" t="s">
        <v>256</v>
      </c>
      <c r="O13" s="317">
        <v>5.5</v>
      </c>
      <c r="P13" s="87">
        <v>0</v>
      </c>
      <c r="Q13" s="298">
        <f t="shared" si="3"/>
        <v>5.5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446" t="s">
        <v>214</v>
      </c>
      <c r="B14" s="317">
        <v>5.5</v>
      </c>
      <c r="C14" s="87">
        <v>0</v>
      </c>
      <c r="D14" s="298">
        <f t="shared" si="0"/>
        <v>5.5</v>
      </c>
      <c r="E14" s="127" t="s">
        <v>149</v>
      </c>
      <c r="F14" s="317" t="s">
        <v>315</v>
      </c>
      <c r="G14" s="87" t="s">
        <v>315</v>
      </c>
      <c r="H14" s="298" t="s">
        <v>315</v>
      </c>
      <c r="I14" s="400"/>
      <c r="J14" s="446" t="s">
        <v>387</v>
      </c>
      <c r="K14" s="317">
        <v>6.5</v>
      </c>
      <c r="L14" s="87">
        <v>2</v>
      </c>
      <c r="M14" s="298">
        <f t="shared" si="2"/>
        <v>8.5</v>
      </c>
      <c r="N14" s="446" t="s">
        <v>257</v>
      </c>
      <c r="O14" s="317">
        <v>5</v>
      </c>
      <c r="P14" s="87">
        <v>0</v>
      </c>
      <c r="Q14" s="298">
        <f t="shared" si="3"/>
        <v>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447" t="s">
        <v>418</v>
      </c>
      <c r="B15" s="449">
        <v>6</v>
      </c>
      <c r="C15" s="63">
        <v>0</v>
      </c>
      <c r="D15" s="299">
        <f t="shared" si="0"/>
        <v>6</v>
      </c>
      <c r="E15" s="128" t="s">
        <v>150</v>
      </c>
      <c r="F15" s="318">
        <v>6</v>
      </c>
      <c r="G15" s="25">
        <v>0</v>
      </c>
      <c r="H15" s="299">
        <f t="shared" si="1"/>
        <v>6</v>
      </c>
      <c r="I15" s="400"/>
      <c r="J15" s="447" t="s">
        <v>561</v>
      </c>
      <c r="K15" s="318">
        <v>5.5</v>
      </c>
      <c r="L15" s="25">
        <v>0</v>
      </c>
      <c r="M15" s="299">
        <f t="shared" si="2"/>
        <v>5.5</v>
      </c>
      <c r="N15" s="447" t="s">
        <v>266</v>
      </c>
      <c r="O15" s="318">
        <v>6</v>
      </c>
      <c r="P15" s="25">
        <v>0</v>
      </c>
      <c r="Q15" s="299">
        <f t="shared" si="3"/>
        <v>6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448"/>
      <c r="B16" s="88"/>
      <c r="C16" s="88"/>
      <c r="D16" s="300"/>
      <c r="E16" s="106"/>
      <c r="F16" s="88"/>
      <c r="G16" s="88"/>
      <c r="H16" s="300"/>
      <c r="I16" s="402"/>
      <c r="J16" s="448"/>
      <c r="K16" s="88"/>
      <c r="L16" s="88"/>
      <c r="M16" s="300"/>
      <c r="N16" s="448"/>
      <c r="O16" s="88"/>
      <c r="P16" s="88"/>
      <c r="Q16" s="300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522" t="s">
        <v>215</v>
      </c>
      <c r="B17" s="320" t="s">
        <v>247</v>
      </c>
      <c r="C17" s="90" t="s">
        <v>247</v>
      </c>
      <c r="D17" s="301" t="s">
        <v>247</v>
      </c>
      <c r="E17" s="129" t="s">
        <v>140</v>
      </c>
      <c r="F17" s="320">
        <v>6</v>
      </c>
      <c r="G17" s="90">
        <v>-4</v>
      </c>
      <c r="H17" s="301">
        <f>F17+G17</f>
        <v>2</v>
      </c>
      <c r="I17" s="402"/>
      <c r="J17" s="522" t="s">
        <v>236</v>
      </c>
      <c r="K17" s="123" t="s">
        <v>247</v>
      </c>
      <c r="L17" s="90" t="s">
        <v>247</v>
      </c>
      <c r="M17" s="301" t="s">
        <v>247</v>
      </c>
      <c r="N17" s="522" t="s">
        <v>259</v>
      </c>
      <c r="O17" s="320">
        <v>6.5</v>
      </c>
      <c r="P17" s="90">
        <v>1</v>
      </c>
      <c r="Q17" s="301">
        <f t="shared" si="3"/>
        <v>7.5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445" t="s">
        <v>559</v>
      </c>
      <c r="B18" s="321">
        <v>5.5</v>
      </c>
      <c r="C18" s="89">
        <v>0</v>
      </c>
      <c r="D18" s="302">
        <f t="shared" si="0"/>
        <v>5.5</v>
      </c>
      <c r="E18" s="132" t="s">
        <v>425</v>
      </c>
      <c r="F18" s="321" t="s">
        <v>247</v>
      </c>
      <c r="G18" s="89" t="s">
        <v>247</v>
      </c>
      <c r="H18" s="302" t="s">
        <v>247</v>
      </c>
      <c r="I18" s="402"/>
      <c r="J18" s="445" t="s">
        <v>238</v>
      </c>
      <c r="K18" s="124" t="s">
        <v>247</v>
      </c>
      <c r="L18" s="89" t="s">
        <v>247</v>
      </c>
      <c r="M18" s="302" t="s">
        <v>247</v>
      </c>
      <c r="N18" s="445" t="s">
        <v>258</v>
      </c>
      <c r="O18" s="321" t="s">
        <v>247</v>
      </c>
      <c r="P18" s="89" t="s">
        <v>247</v>
      </c>
      <c r="Q18" s="302" t="s">
        <v>247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445" t="s">
        <v>317</v>
      </c>
      <c r="B19" s="321">
        <v>6.5</v>
      </c>
      <c r="C19" s="89">
        <v>3</v>
      </c>
      <c r="D19" s="302">
        <f t="shared" si="0"/>
        <v>9.5</v>
      </c>
      <c r="E19" s="127" t="s">
        <v>152</v>
      </c>
      <c r="F19" s="317">
        <v>6</v>
      </c>
      <c r="G19" s="87">
        <v>0</v>
      </c>
      <c r="H19" s="298">
        <f>F19+G19</f>
        <v>6</v>
      </c>
      <c r="I19" s="402"/>
      <c r="J19" s="445" t="s">
        <v>237</v>
      </c>
      <c r="K19" s="321" t="s">
        <v>247</v>
      </c>
      <c r="L19" s="89" t="s">
        <v>247</v>
      </c>
      <c r="M19" s="302" t="s">
        <v>247</v>
      </c>
      <c r="N19" s="445" t="s">
        <v>524</v>
      </c>
      <c r="O19" s="321" t="s">
        <v>314</v>
      </c>
      <c r="P19" s="89" t="s">
        <v>314</v>
      </c>
      <c r="Q19" s="302" t="s">
        <v>314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445" t="s">
        <v>213</v>
      </c>
      <c r="B20" s="321">
        <v>6</v>
      </c>
      <c r="C20" s="89">
        <v>0</v>
      </c>
      <c r="D20" s="302">
        <f t="shared" si="0"/>
        <v>6</v>
      </c>
      <c r="E20" s="130" t="s">
        <v>156</v>
      </c>
      <c r="F20" s="321">
        <v>6</v>
      </c>
      <c r="G20" s="89">
        <v>-0.5</v>
      </c>
      <c r="H20" s="302">
        <f>F20+G20</f>
        <v>5.5</v>
      </c>
      <c r="I20" s="402"/>
      <c r="J20" s="445" t="s">
        <v>240</v>
      </c>
      <c r="K20" s="321">
        <v>5.5</v>
      </c>
      <c r="L20" s="89">
        <v>-0.5</v>
      </c>
      <c r="M20" s="302">
        <f t="shared" si="2"/>
        <v>5</v>
      </c>
      <c r="N20" s="446" t="s">
        <v>254</v>
      </c>
      <c r="O20" s="317">
        <v>6.5</v>
      </c>
      <c r="P20" s="87">
        <v>0</v>
      </c>
      <c r="Q20" s="298">
        <f t="shared" si="3"/>
        <v>6.5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446" t="s">
        <v>218</v>
      </c>
      <c r="B21" s="317">
        <v>7.5</v>
      </c>
      <c r="C21" s="87">
        <v>3</v>
      </c>
      <c r="D21" s="298">
        <f t="shared" si="0"/>
        <v>10.5</v>
      </c>
      <c r="E21" s="134" t="s">
        <v>157</v>
      </c>
      <c r="F21" s="321" t="s">
        <v>247</v>
      </c>
      <c r="G21" s="89" t="s">
        <v>247</v>
      </c>
      <c r="H21" s="302" t="s">
        <v>247</v>
      </c>
      <c r="I21" s="402"/>
      <c r="J21" s="445" t="s">
        <v>232</v>
      </c>
      <c r="K21" s="321">
        <v>5</v>
      </c>
      <c r="L21" s="89">
        <v>0</v>
      </c>
      <c r="M21" s="302">
        <f t="shared" si="2"/>
        <v>5</v>
      </c>
      <c r="N21" s="446" t="s">
        <v>263</v>
      </c>
      <c r="O21" s="317">
        <v>6</v>
      </c>
      <c r="P21" s="87">
        <v>0</v>
      </c>
      <c r="Q21" s="298">
        <f t="shared" si="3"/>
        <v>6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445" t="s">
        <v>216</v>
      </c>
      <c r="B22" s="321" t="s">
        <v>247</v>
      </c>
      <c r="C22" s="89" t="s">
        <v>247</v>
      </c>
      <c r="D22" s="302" t="s">
        <v>247</v>
      </c>
      <c r="E22" s="130" t="s">
        <v>158</v>
      </c>
      <c r="F22" s="321" t="s">
        <v>247</v>
      </c>
      <c r="G22" s="89" t="s">
        <v>247</v>
      </c>
      <c r="H22" s="302" t="s">
        <v>247</v>
      </c>
      <c r="I22" s="402"/>
      <c r="J22" s="445" t="s">
        <v>350</v>
      </c>
      <c r="K22" s="321" t="s">
        <v>247</v>
      </c>
      <c r="L22" s="89" t="s">
        <v>247</v>
      </c>
      <c r="M22" s="302" t="s">
        <v>247</v>
      </c>
      <c r="N22" s="445" t="s">
        <v>416</v>
      </c>
      <c r="O22" s="321">
        <v>6</v>
      </c>
      <c r="P22" s="89">
        <v>0</v>
      </c>
      <c r="Q22" s="302">
        <f t="shared" si="3"/>
        <v>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445" t="s">
        <v>594</v>
      </c>
      <c r="B23" s="321">
        <v>7</v>
      </c>
      <c r="C23" s="89">
        <v>3</v>
      </c>
      <c r="D23" s="302">
        <f t="shared" si="0"/>
        <v>10</v>
      </c>
      <c r="E23" s="130" t="s">
        <v>517</v>
      </c>
      <c r="F23" s="124" t="s">
        <v>247</v>
      </c>
      <c r="G23" s="89" t="s">
        <v>247</v>
      </c>
      <c r="H23" s="302" t="s">
        <v>247</v>
      </c>
      <c r="I23" s="402"/>
      <c r="J23" s="445" t="s">
        <v>226</v>
      </c>
      <c r="K23" s="321">
        <v>6.5</v>
      </c>
      <c r="L23" s="89">
        <v>-0.5</v>
      </c>
      <c r="M23" s="302">
        <f t="shared" si="2"/>
        <v>6</v>
      </c>
      <c r="N23" s="445" t="s">
        <v>449</v>
      </c>
      <c r="O23" s="321">
        <v>6.5</v>
      </c>
      <c r="P23" s="89">
        <v>3</v>
      </c>
      <c r="Q23" s="302">
        <f t="shared" si="3"/>
        <v>9.5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446" t="s">
        <v>207</v>
      </c>
      <c r="B24" s="317">
        <v>6</v>
      </c>
      <c r="C24" s="87">
        <v>0</v>
      </c>
      <c r="D24" s="298">
        <f t="shared" si="0"/>
        <v>6</v>
      </c>
      <c r="E24" s="130" t="s">
        <v>142</v>
      </c>
      <c r="F24" s="321">
        <v>6.5</v>
      </c>
      <c r="G24" s="89">
        <v>0</v>
      </c>
      <c r="H24" s="302">
        <f>F24+G24</f>
        <v>6.5</v>
      </c>
      <c r="I24" s="402"/>
      <c r="J24" s="445" t="s">
        <v>593</v>
      </c>
      <c r="K24" s="321">
        <v>5.5</v>
      </c>
      <c r="L24" s="89">
        <v>0</v>
      </c>
      <c r="M24" s="302">
        <f t="shared" si="2"/>
        <v>5.5</v>
      </c>
      <c r="N24" s="446" t="s">
        <v>370</v>
      </c>
      <c r="O24" s="317">
        <v>6</v>
      </c>
      <c r="P24" s="87">
        <v>0</v>
      </c>
      <c r="Q24" s="298">
        <f t="shared" si="3"/>
        <v>6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445" t="s">
        <v>224</v>
      </c>
      <c r="B25" s="354">
        <v>6</v>
      </c>
      <c r="C25" s="60">
        <v>-0.5</v>
      </c>
      <c r="D25" s="302">
        <f t="shared" si="0"/>
        <v>5.5</v>
      </c>
      <c r="E25" s="130" t="s">
        <v>478</v>
      </c>
      <c r="F25" s="124" t="s">
        <v>247</v>
      </c>
      <c r="G25" s="89" t="s">
        <v>247</v>
      </c>
      <c r="H25" s="302" t="s">
        <v>247</v>
      </c>
      <c r="I25" s="402"/>
      <c r="J25" s="445" t="s">
        <v>244</v>
      </c>
      <c r="K25" s="321">
        <v>5</v>
      </c>
      <c r="L25" s="89">
        <v>0</v>
      </c>
      <c r="M25" s="302">
        <f t="shared" si="2"/>
        <v>5</v>
      </c>
      <c r="N25" s="445" t="s">
        <v>262</v>
      </c>
      <c r="O25" s="321">
        <v>6</v>
      </c>
      <c r="P25" s="89">
        <v>0</v>
      </c>
      <c r="Q25" s="302">
        <f t="shared" si="3"/>
        <v>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448" t="s">
        <v>220</v>
      </c>
      <c r="B26" s="322">
        <v>6</v>
      </c>
      <c r="C26" s="91">
        <v>0</v>
      </c>
      <c r="D26" s="302">
        <f t="shared" si="0"/>
        <v>6</v>
      </c>
      <c r="E26" s="131" t="s">
        <v>591</v>
      </c>
      <c r="F26" s="125" t="s">
        <v>247</v>
      </c>
      <c r="G26" s="91" t="s">
        <v>247</v>
      </c>
      <c r="H26" s="302" t="s">
        <v>247</v>
      </c>
      <c r="I26" s="402"/>
      <c r="J26" s="448" t="s">
        <v>245</v>
      </c>
      <c r="K26" s="125" t="s">
        <v>247</v>
      </c>
      <c r="L26" s="91" t="s">
        <v>247</v>
      </c>
      <c r="M26" s="302" t="s">
        <v>247</v>
      </c>
      <c r="N26" s="448" t="s">
        <v>260</v>
      </c>
      <c r="O26" s="125">
        <v>6.5</v>
      </c>
      <c r="P26" s="91">
        <v>0</v>
      </c>
      <c r="Q26" s="302">
        <f t="shared" si="3"/>
        <v>6.5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221</v>
      </c>
      <c r="B27" s="318">
        <v>-0.5</v>
      </c>
      <c r="C27" s="25">
        <v>0</v>
      </c>
      <c r="D27" s="303">
        <f t="shared" si="0"/>
        <v>-0.5</v>
      </c>
      <c r="E27" s="128" t="s">
        <v>592</v>
      </c>
      <c r="F27" s="318">
        <v>0.5</v>
      </c>
      <c r="G27" s="25">
        <v>0</v>
      </c>
      <c r="H27" s="303">
        <f>F27+G27</f>
        <v>0.5</v>
      </c>
      <c r="I27" s="400"/>
      <c r="J27" s="128" t="s">
        <v>246</v>
      </c>
      <c r="K27" s="318">
        <v>0</v>
      </c>
      <c r="L27" s="25">
        <v>0</v>
      </c>
      <c r="M27" s="303">
        <f t="shared" si="2"/>
        <v>0</v>
      </c>
      <c r="N27" s="128" t="s">
        <v>268</v>
      </c>
      <c r="O27" s="318">
        <v>0</v>
      </c>
      <c r="P27" s="25">
        <v>0</v>
      </c>
      <c r="Q27" s="303">
        <f t="shared" si="3"/>
        <v>0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45">
        <f>B5+B24+B7+B8+B9+B10+B11+B21+B13+B14+B15+B27</f>
        <v>66.5</v>
      </c>
      <c r="C29" s="245">
        <f>C4+C5+C24+C7+C8+C9+C10+C11+C21+C13+C14+C15+C27</f>
        <v>4</v>
      </c>
      <c r="D29" s="305">
        <f>C4+D5+D24+D7+D8+D9+D10+D11+D21+D13+D14+D15+D27</f>
        <v>70.5</v>
      </c>
      <c r="E29" s="94"/>
      <c r="F29" s="248">
        <f>F5+F6+F7+F8+F9+F10+F11+F12+F13+F19+F15+F27</f>
        <v>68</v>
      </c>
      <c r="G29" s="248">
        <f>G4+G5+G6+G7+G8+G9+G10+G11+G12+G13+G19+G15+G27</f>
        <v>3.5</v>
      </c>
      <c r="H29" s="310">
        <f>G4+H5+H6+H7+H8+H9+H10+H11+H12+H13+H19+H15+H27</f>
        <v>71.5</v>
      </c>
      <c r="I29" s="413"/>
      <c r="J29" s="94"/>
      <c r="K29" s="255">
        <f>K5+K6+K7+K8+K9+K10+K11+K12+K13+K14+K15+K27</f>
        <v>64.5</v>
      </c>
      <c r="L29" s="255">
        <f>L4+L5+L6+L7+L8+L9+L10+L11+L12+L13+L14+L15+L27</f>
        <v>2.5</v>
      </c>
      <c r="M29" s="311">
        <f>L4+M5+M6+M7+M8+M9+M10+M11+M12+M13+M14+M15+M27</f>
        <v>67</v>
      </c>
      <c r="N29" s="94"/>
      <c r="O29" s="419">
        <f>O5+O6+O7+O24+O9+O20+O21+O12+O13+O14+O15+O27</f>
        <v>66</v>
      </c>
      <c r="P29" s="419">
        <f>P4+P5+P6+P7+P24+P9+P20+P21+P12+P13+P14+P15+P27</f>
        <v>0</v>
      </c>
      <c r="Q29" s="418">
        <f>P4+Q5+Q6+Q7+Q24+Q9+Q20+Q21+Q12+Q13+Q14+Q15+Q27</f>
        <v>66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43"/>
      <c r="B31" s="244"/>
      <c r="C31" s="244"/>
      <c r="D31" s="457">
        <v>1</v>
      </c>
      <c r="E31" s="247"/>
      <c r="F31" s="246"/>
      <c r="G31" s="246"/>
      <c r="H31" s="455">
        <v>2</v>
      </c>
      <c r="I31" s="415"/>
      <c r="J31" s="352"/>
      <c r="K31" s="254"/>
      <c r="L31" s="254"/>
      <c r="M31" s="454">
        <v>1</v>
      </c>
      <c r="N31" s="422"/>
      <c r="O31" s="417"/>
      <c r="P31" s="417"/>
      <c r="Q31" s="458">
        <v>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902" t="s">
        <v>96</v>
      </c>
      <c r="B34" s="903"/>
      <c r="C34" s="903"/>
      <c r="D34" s="904"/>
      <c r="E34" s="900" t="s">
        <v>348</v>
      </c>
      <c r="F34" s="901"/>
      <c r="G34" s="901"/>
      <c r="H34" s="864"/>
      <c r="I34" s="391"/>
      <c r="J34" s="889" t="s">
        <v>608</v>
      </c>
      <c r="K34" s="890"/>
      <c r="L34" s="890"/>
      <c r="M34" s="891"/>
      <c r="N34" s="839" t="s">
        <v>537</v>
      </c>
      <c r="O34" s="878"/>
      <c r="P34" s="878"/>
      <c r="Q34" s="840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40" t="s">
        <v>3</v>
      </c>
      <c r="B35" s="238" t="s">
        <v>97</v>
      </c>
      <c r="C35" s="239">
        <v>2</v>
      </c>
      <c r="D35" s="238" t="s">
        <v>13</v>
      </c>
      <c r="E35" s="219" t="s">
        <v>3</v>
      </c>
      <c r="F35" s="220" t="s">
        <v>97</v>
      </c>
      <c r="G35" s="221">
        <v>0</v>
      </c>
      <c r="H35" s="220" t="s">
        <v>13</v>
      </c>
      <c r="I35" s="391"/>
      <c r="J35" s="434" t="s">
        <v>3</v>
      </c>
      <c r="K35" s="434" t="s">
        <v>97</v>
      </c>
      <c r="L35" s="434">
        <v>2</v>
      </c>
      <c r="M35" s="434" t="s">
        <v>13</v>
      </c>
      <c r="N35" s="225" t="s">
        <v>3</v>
      </c>
      <c r="O35" s="225" t="s">
        <v>97</v>
      </c>
      <c r="P35" s="225">
        <v>0</v>
      </c>
      <c r="Q35" s="225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184</v>
      </c>
      <c r="B36" s="316">
        <v>7.5</v>
      </c>
      <c r="C36" s="86">
        <v>-1</v>
      </c>
      <c r="D36" s="297">
        <f>B36+C36</f>
        <v>6.5</v>
      </c>
      <c r="E36" s="126" t="s">
        <v>359</v>
      </c>
      <c r="F36" s="316">
        <v>6.5</v>
      </c>
      <c r="G36" s="86">
        <v>1</v>
      </c>
      <c r="H36" s="297">
        <f aca="true" t="shared" si="4" ref="H36:H46">F36+G36</f>
        <v>7.5</v>
      </c>
      <c r="I36" s="391"/>
      <c r="J36" s="126" t="s">
        <v>292</v>
      </c>
      <c r="K36" s="325">
        <v>6.5</v>
      </c>
      <c r="L36" s="86">
        <v>1</v>
      </c>
      <c r="M36" s="297">
        <f>K36+L36</f>
        <v>7.5</v>
      </c>
      <c r="N36" s="126" t="s">
        <v>120</v>
      </c>
      <c r="O36" s="316">
        <v>6</v>
      </c>
      <c r="P36" s="86">
        <v>1</v>
      </c>
      <c r="Q36" s="298">
        <f aca="true" t="shared" si="5" ref="Q36:Q58">O36+P36</f>
        <v>7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446" t="s">
        <v>185</v>
      </c>
      <c r="B37" s="317">
        <v>6.5</v>
      </c>
      <c r="C37" s="87">
        <v>0</v>
      </c>
      <c r="D37" s="298">
        <f aca="true" t="shared" si="6" ref="D37:D58">B37+C37</f>
        <v>6.5</v>
      </c>
      <c r="E37" s="127" t="s">
        <v>270</v>
      </c>
      <c r="F37" s="317">
        <v>5.5</v>
      </c>
      <c r="G37" s="87">
        <v>-0.5</v>
      </c>
      <c r="H37" s="298">
        <f t="shared" si="4"/>
        <v>5</v>
      </c>
      <c r="I37" s="391"/>
      <c r="J37" s="446" t="s">
        <v>311</v>
      </c>
      <c r="K37" s="326">
        <v>5.5</v>
      </c>
      <c r="L37" s="87">
        <v>0</v>
      </c>
      <c r="M37" s="298">
        <f aca="true" t="shared" si="7" ref="M37:M58">K37+L37</f>
        <v>5.5</v>
      </c>
      <c r="N37" s="446" t="s">
        <v>389</v>
      </c>
      <c r="O37" s="317">
        <v>5</v>
      </c>
      <c r="P37" s="87">
        <v>0</v>
      </c>
      <c r="Q37" s="444">
        <f t="shared" si="5"/>
        <v>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446" t="s">
        <v>374</v>
      </c>
      <c r="B38" s="317">
        <v>6</v>
      </c>
      <c r="C38" s="87">
        <v>0</v>
      </c>
      <c r="D38" s="353">
        <f t="shared" si="6"/>
        <v>6</v>
      </c>
      <c r="E38" s="127" t="s">
        <v>361</v>
      </c>
      <c r="F38" s="317">
        <v>6.5</v>
      </c>
      <c r="G38" s="87">
        <v>-0.5</v>
      </c>
      <c r="H38" s="298">
        <f t="shared" si="4"/>
        <v>6</v>
      </c>
      <c r="I38" s="391"/>
      <c r="J38" s="446" t="s">
        <v>423</v>
      </c>
      <c r="K38" s="326">
        <v>6</v>
      </c>
      <c r="L38" s="87">
        <v>0</v>
      </c>
      <c r="M38" s="298">
        <f t="shared" si="7"/>
        <v>6</v>
      </c>
      <c r="N38" s="446" t="s">
        <v>581</v>
      </c>
      <c r="O38" s="317" t="s">
        <v>313</v>
      </c>
      <c r="P38" s="87" t="s">
        <v>313</v>
      </c>
      <c r="Q38" s="444" t="s">
        <v>313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487" t="s">
        <v>549</v>
      </c>
      <c r="B39" s="326">
        <v>5.5</v>
      </c>
      <c r="C39" s="59">
        <v>0</v>
      </c>
      <c r="D39" s="353">
        <f t="shared" si="6"/>
        <v>5.5</v>
      </c>
      <c r="E39" s="127" t="s">
        <v>272</v>
      </c>
      <c r="F39" s="317">
        <v>6</v>
      </c>
      <c r="G39" s="87">
        <v>0</v>
      </c>
      <c r="H39" s="298">
        <f t="shared" si="4"/>
        <v>6</v>
      </c>
      <c r="I39" s="391"/>
      <c r="J39" s="446" t="s">
        <v>295</v>
      </c>
      <c r="K39" s="324">
        <v>6.5</v>
      </c>
      <c r="L39" s="87">
        <v>0</v>
      </c>
      <c r="M39" s="298">
        <f t="shared" si="7"/>
        <v>6.5</v>
      </c>
      <c r="N39" s="446" t="s">
        <v>582</v>
      </c>
      <c r="O39" s="468">
        <v>5</v>
      </c>
      <c r="P39" s="443">
        <v>0</v>
      </c>
      <c r="Q39" s="444">
        <f t="shared" si="5"/>
        <v>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446" t="s">
        <v>188</v>
      </c>
      <c r="B40" s="317">
        <v>6.5</v>
      </c>
      <c r="C40" s="87">
        <v>-0.5</v>
      </c>
      <c r="D40" s="353">
        <f t="shared" si="6"/>
        <v>6</v>
      </c>
      <c r="E40" s="127" t="s">
        <v>273</v>
      </c>
      <c r="F40" s="317">
        <v>6.5</v>
      </c>
      <c r="G40" s="87">
        <v>0</v>
      </c>
      <c r="H40" s="298">
        <f t="shared" si="4"/>
        <v>6.5</v>
      </c>
      <c r="I40" s="391"/>
      <c r="J40" s="446" t="s">
        <v>307</v>
      </c>
      <c r="K40" s="317">
        <v>6.5</v>
      </c>
      <c r="L40" s="87">
        <v>-0.5</v>
      </c>
      <c r="M40" s="298">
        <f t="shared" si="7"/>
        <v>6</v>
      </c>
      <c r="N40" s="446" t="s">
        <v>381</v>
      </c>
      <c r="O40" s="317">
        <v>6.5</v>
      </c>
      <c r="P40" s="87">
        <v>0</v>
      </c>
      <c r="Q40" s="444">
        <f t="shared" si="5"/>
        <v>6.5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446" t="s">
        <v>578</v>
      </c>
      <c r="B41" s="317" t="s">
        <v>315</v>
      </c>
      <c r="C41" s="87" t="s">
        <v>315</v>
      </c>
      <c r="D41" s="263" t="s">
        <v>315</v>
      </c>
      <c r="E41" s="127" t="s">
        <v>473</v>
      </c>
      <c r="F41" s="317">
        <v>6.5</v>
      </c>
      <c r="G41" s="87">
        <v>0</v>
      </c>
      <c r="H41" s="298">
        <f t="shared" si="4"/>
        <v>6.5</v>
      </c>
      <c r="I41" s="391"/>
      <c r="J41" s="446" t="s">
        <v>297</v>
      </c>
      <c r="K41" s="324">
        <v>7</v>
      </c>
      <c r="L41" s="87">
        <v>3</v>
      </c>
      <c r="M41" s="298">
        <f t="shared" si="7"/>
        <v>10</v>
      </c>
      <c r="N41" s="446" t="s">
        <v>124</v>
      </c>
      <c r="O41" s="317">
        <v>6</v>
      </c>
      <c r="P41" s="87">
        <v>0</v>
      </c>
      <c r="Q41" s="444">
        <f t="shared" si="5"/>
        <v>6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446" t="s">
        <v>375</v>
      </c>
      <c r="B42" s="317">
        <v>7</v>
      </c>
      <c r="C42" s="87">
        <v>0</v>
      </c>
      <c r="D42" s="353">
        <f t="shared" si="6"/>
        <v>7</v>
      </c>
      <c r="E42" s="127" t="s">
        <v>275</v>
      </c>
      <c r="F42" s="317">
        <v>6.5</v>
      </c>
      <c r="G42" s="87">
        <v>0</v>
      </c>
      <c r="H42" s="298">
        <f t="shared" si="4"/>
        <v>6.5</v>
      </c>
      <c r="I42" s="391"/>
      <c r="J42" s="446" t="s">
        <v>365</v>
      </c>
      <c r="K42" s="324">
        <v>5.5</v>
      </c>
      <c r="L42" s="87">
        <v>0</v>
      </c>
      <c r="M42" s="298">
        <f t="shared" si="7"/>
        <v>5.5</v>
      </c>
      <c r="N42" s="446" t="s">
        <v>126</v>
      </c>
      <c r="O42" s="317">
        <v>5.5</v>
      </c>
      <c r="P42" s="87">
        <v>0</v>
      </c>
      <c r="Q42" s="298">
        <f t="shared" si="5"/>
        <v>5.5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446" t="s">
        <v>378</v>
      </c>
      <c r="B43" s="317">
        <v>7</v>
      </c>
      <c r="C43" s="87">
        <v>3</v>
      </c>
      <c r="D43" s="353">
        <f t="shared" si="6"/>
        <v>10</v>
      </c>
      <c r="E43" s="127" t="s">
        <v>284</v>
      </c>
      <c r="F43" s="317">
        <v>6</v>
      </c>
      <c r="G43" s="87">
        <v>0</v>
      </c>
      <c r="H43" s="298">
        <f t="shared" si="4"/>
        <v>6</v>
      </c>
      <c r="I43" s="391"/>
      <c r="J43" s="446" t="s">
        <v>299</v>
      </c>
      <c r="K43" s="317" t="s">
        <v>313</v>
      </c>
      <c r="L43" s="87" t="s">
        <v>313</v>
      </c>
      <c r="M43" s="298" t="s">
        <v>313</v>
      </c>
      <c r="N43" s="446" t="s">
        <v>134</v>
      </c>
      <c r="O43" s="317">
        <v>6.5</v>
      </c>
      <c r="P43" s="87">
        <v>0</v>
      </c>
      <c r="Q43" s="298">
        <f t="shared" si="5"/>
        <v>6.5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446" t="s">
        <v>193</v>
      </c>
      <c r="B44" s="317">
        <v>6</v>
      </c>
      <c r="C44" s="87">
        <v>0</v>
      </c>
      <c r="D44" s="353">
        <f t="shared" si="6"/>
        <v>6</v>
      </c>
      <c r="E44" s="127" t="s">
        <v>277</v>
      </c>
      <c r="F44" s="317">
        <v>6</v>
      </c>
      <c r="G44" s="87">
        <v>0</v>
      </c>
      <c r="H44" s="298">
        <f t="shared" si="4"/>
        <v>6</v>
      </c>
      <c r="I44" s="391"/>
      <c r="J44" s="446" t="s">
        <v>304</v>
      </c>
      <c r="K44" s="324">
        <v>6</v>
      </c>
      <c r="L44" s="87">
        <v>0</v>
      </c>
      <c r="M44" s="298">
        <f t="shared" si="7"/>
        <v>6</v>
      </c>
      <c r="N44" s="446" t="s">
        <v>462</v>
      </c>
      <c r="O44" s="317" t="s">
        <v>313</v>
      </c>
      <c r="P44" s="87" t="s">
        <v>313</v>
      </c>
      <c r="Q44" s="298" t="s">
        <v>313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446" t="s">
        <v>547</v>
      </c>
      <c r="B45" s="317">
        <v>7.5</v>
      </c>
      <c r="C45" s="87">
        <v>6</v>
      </c>
      <c r="D45" s="298">
        <f t="shared" si="6"/>
        <v>13.5</v>
      </c>
      <c r="E45" s="127" t="s">
        <v>278</v>
      </c>
      <c r="F45" s="317" t="s">
        <v>315</v>
      </c>
      <c r="G45" s="87" t="s">
        <v>315</v>
      </c>
      <c r="H45" s="298" t="s">
        <v>315</v>
      </c>
      <c r="I45" s="391"/>
      <c r="J45" s="446" t="s">
        <v>301</v>
      </c>
      <c r="K45" s="324">
        <v>5</v>
      </c>
      <c r="L45" s="206">
        <v>0</v>
      </c>
      <c r="M45" s="298">
        <f t="shared" si="7"/>
        <v>5</v>
      </c>
      <c r="N45" s="446" t="s">
        <v>583</v>
      </c>
      <c r="O45" s="317">
        <v>5.5</v>
      </c>
      <c r="P45" s="87">
        <v>0</v>
      </c>
      <c r="Q45" s="298">
        <f t="shared" si="5"/>
        <v>5.5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447" t="s">
        <v>192</v>
      </c>
      <c r="B46" s="318">
        <v>6.5</v>
      </c>
      <c r="C46" s="25">
        <v>2</v>
      </c>
      <c r="D46" s="299">
        <f t="shared" si="6"/>
        <v>8.5</v>
      </c>
      <c r="E46" s="128" t="s">
        <v>279</v>
      </c>
      <c r="F46" s="318">
        <v>6.5</v>
      </c>
      <c r="G46" s="25">
        <v>3</v>
      </c>
      <c r="H46" s="299">
        <f t="shared" si="4"/>
        <v>9.5</v>
      </c>
      <c r="I46" s="391"/>
      <c r="J46" s="447" t="s">
        <v>512</v>
      </c>
      <c r="K46" s="449" t="s">
        <v>315</v>
      </c>
      <c r="L46" s="25" t="s">
        <v>315</v>
      </c>
      <c r="M46" s="299" t="s">
        <v>315</v>
      </c>
      <c r="N46" s="447" t="s">
        <v>556</v>
      </c>
      <c r="O46" s="318">
        <v>5.5</v>
      </c>
      <c r="P46" s="25">
        <v>0</v>
      </c>
      <c r="Q46" s="299">
        <f t="shared" si="5"/>
        <v>5.5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448"/>
      <c r="B47" s="88"/>
      <c r="C47" s="88"/>
      <c r="D47" s="300"/>
      <c r="E47" s="106"/>
      <c r="F47" s="319"/>
      <c r="G47" s="88"/>
      <c r="H47" s="300"/>
      <c r="I47" s="391"/>
      <c r="J47" s="448"/>
      <c r="K47" s="88"/>
      <c r="L47" s="88"/>
      <c r="M47" s="300"/>
      <c r="N47" s="448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522" t="s">
        <v>579</v>
      </c>
      <c r="B48" s="123">
        <v>6.5</v>
      </c>
      <c r="C48" s="90">
        <v>-1</v>
      </c>
      <c r="D48" s="301">
        <f t="shared" si="6"/>
        <v>5.5</v>
      </c>
      <c r="E48" s="129" t="s">
        <v>269</v>
      </c>
      <c r="F48" s="320" t="s">
        <v>247</v>
      </c>
      <c r="G48" s="90" t="s">
        <v>247</v>
      </c>
      <c r="H48" s="301" t="s">
        <v>247</v>
      </c>
      <c r="I48" s="391"/>
      <c r="J48" s="522" t="s">
        <v>476</v>
      </c>
      <c r="K48" s="356">
        <v>6.5</v>
      </c>
      <c r="L48" s="90">
        <v>-1</v>
      </c>
      <c r="M48" s="301">
        <f t="shared" si="7"/>
        <v>5.5</v>
      </c>
      <c r="N48" s="522" t="s">
        <v>557</v>
      </c>
      <c r="O48" s="123" t="s">
        <v>247</v>
      </c>
      <c r="P48" s="90" t="s">
        <v>247</v>
      </c>
      <c r="Q48" s="301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445" t="s">
        <v>194</v>
      </c>
      <c r="B49" s="321" t="s">
        <v>247</v>
      </c>
      <c r="C49" s="89" t="s">
        <v>247</v>
      </c>
      <c r="D49" s="302" t="s">
        <v>247</v>
      </c>
      <c r="E49" s="127" t="s">
        <v>281</v>
      </c>
      <c r="F49" s="317">
        <v>6</v>
      </c>
      <c r="G49" s="87">
        <v>0</v>
      </c>
      <c r="H49" s="298">
        <f aca="true" t="shared" si="8" ref="H49:H56">F49+G49</f>
        <v>6</v>
      </c>
      <c r="I49" s="391"/>
      <c r="J49" s="445" t="s">
        <v>300</v>
      </c>
      <c r="K49" s="321" t="s">
        <v>247</v>
      </c>
      <c r="L49" s="89" t="s">
        <v>247</v>
      </c>
      <c r="M49" s="302" t="s">
        <v>247</v>
      </c>
      <c r="N49" s="446" t="s">
        <v>382</v>
      </c>
      <c r="O49" s="317">
        <v>5</v>
      </c>
      <c r="P49" s="87">
        <v>0</v>
      </c>
      <c r="Q49" s="298">
        <f t="shared" si="5"/>
        <v>5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445" t="s">
        <v>545</v>
      </c>
      <c r="B50" s="321">
        <v>5.5</v>
      </c>
      <c r="C50" s="89">
        <v>0</v>
      </c>
      <c r="D50" s="302">
        <f t="shared" si="6"/>
        <v>5.5</v>
      </c>
      <c r="E50" s="130" t="s">
        <v>589</v>
      </c>
      <c r="F50" s="321" t="s">
        <v>314</v>
      </c>
      <c r="G50" s="89" t="s">
        <v>314</v>
      </c>
      <c r="H50" s="302" t="s">
        <v>314</v>
      </c>
      <c r="I50" s="391"/>
      <c r="J50" s="445" t="s">
        <v>564</v>
      </c>
      <c r="K50" s="354" t="s">
        <v>247</v>
      </c>
      <c r="L50" s="89" t="s">
        <v>247</v>
      </c>
      <c r="M50" s="302" t="s">
        <v>247</v>
      </c>
      <c r="N50" s="445" t="s">
        <v>385</v>
      </c>
      <c r="O50" s="321" t="s">
        <v>247</v>
      </c>
      <c r="P50" s="89" t="s">
        <v>247</v>
      </c>
      <c r="Q50" s="302" t="s">
        <v>247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446" t="s">
        <v>197</v>
      </c>
      <c r="B51" s="317">
        <v>5.5</v>
      </c>
      <c r="C51" s="87">
        <v>0</v>
      </c>
      <c r="D51" s="298">
        <f t="shared" si="6"/>
        <v>5.5</v>
      </c>
      <c r="E51" s="130" t="s">
        <v>132</v>
      </c>
      <c r="F51" s="321">
        <v>5.5</v>
      </c>
      <c r="G51" s="89">
        <v>0</v>
      </c>
      <c r="H51" s="302">
        <f t="shared" si="8"/>
        <v>5.5</v>
      </c>
      <c r="I51" s="391"/>
      <c r="J51" s="445" t="s">
        <v>498</v>
      </c>
      <c r="K51" s="354" t="s">
        <v>314</v>
      </c>
      <c r="L51" s="89" t="s">
        <v>314</v>
      </c>
      <c r="M51" s="302" t="s">
        <v>314</v>
      </c>
      <c r="N51" s="446" t="s">
        <v>584</v>
      </c>
      <c r="O51" s="317">
        <v>5.5</v>
      </c>
      <c r="P51" s="87">
        <v>0</v>
      </c>
      <c r="Q51" s="298">
        <f t="shared" si="5"/>
        <v>5.5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445" t="s">
        <v>550</v>
      </c>
      <c r="B52" s="321">
        <v>5.5</v>
      </c>
      <c r="C52" s="89">
        <v>-0.5</v>
      </c>
      <c r="D52" s="302">
        <f t="shared" si="6"/>
        <v>5</v>
      </c>
      <c r="E52" s="134" t="s">
        <v>360</v>
      </c>
      <c r="F52" s="321">
        <v>6</v>
      </c>
      <c r="G52" s="89">
        <v>0</v>
      </c>
      <c r="H52" s="302">
        <f t="shared" si="8"/>
        <v>6</v>
      </c>
      <c r="I52" s="391"/>
      <c r="J52" s="445" t="s">
        <v>298</v>
      </c>
      <c r="K52" s="321" t="s">
        <v>247</v>
      </c>
      <c r="L52" s="89" t="s">
        <v>247</v>
      </c>
      <c r="M52" s="302" t="s">
        <v>247</v>
      </c>
      <c r="N52" s="445" t="s">
        <v>384</v>
      </c>
      <c r="O52" s="321">
        <v>7</v>
      </c>
      <c r="P52" s="89">
        <v>3</v>
      </c>
      <c r="Q52" s="302">
        <f t="shared" si="5"/>
        <v>10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445" t="s">
        <v>318</v>
      </c>
      <c r="B53" s="321">
        <v>5</v>
      </c>
      <c r="C53" s="89">
        <v>0</v>
      </c>
      <c r="D53" s="302">
        <f t="shared" si="6"/>
        <v>5</v>
      </c>
      <c r="E53" s="130" t="s">
        <v>286</v>
      </c>
      <c r="F53" s="321">
        <v>6</v>
      </c>
      <c r="G53" s="89">
        <v>0</v>
      </c>
      <c r="H53" s="302">
        <f t="shared" si="8"/>
        <v>6</v>
      </c>
      <c r="I53" s="391"/>
      <c r="J53" s="446" t="s">
        <v>306</v>
      </c>
      <c r="K53" s="317">
        <v>6.5</v>
      </c>
      <c r="L53" s="87">
        <v>-0.5</v>
      </c>
      <c r="M53" s="298">
        <f t="shared" si="7"/>
        <v>6</v>
      </c>
      <c r="N53" s="445" t="s">
        <v>139</v>
      </c>
      <c r="O53" s="321">
        <v>5.5</v>
      </c>
      <c r="P53" s="89">
        <v>0</v>
      </c>
      <c r="Q53" s="302">
        <f t="shared" si="5"/>
        <v>5.5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445" t="s">
        <v>190</v>
      </c>
      <c r="B54" s="124">
        <v>5.5</v>
      </c>
      <c r="C54" s="89">
        <v>0</v>
      </c>
      <c r="D54" s="302">
        <f t="shared" si="6"/>
        <v>5.5</v>
      </c>
      <c r="E54" s="130" t="s">
        <v>285</v>
      </c>
      <c r="F54" s="321">
        <v>6</v>
      </c>
      <c r="G54" s="89">
        <v>-0.5</v>
      </c>
      <c r="H54" s="302">
        <f t="shared" si="8"/>
        <v>5.5</v>
      </c>
      <c r="I54" s="391"/>
      <c r="J54" s="446" t="s">
        <v>424</v>
      </c>
      <c r="K54" s="317">
        <v>6</v>
      </c>
      <c r="L54" s="87">
        <v>0</v>
      </c>
      <c r="M54" s="298">
        <f t="shared" si="7"/>
        <v>6</v>
      </c>
      <c r="N54" s="445" t="s">
        <v>245</v>
      </c>
      <c r="O54" s="124" t="s">
        <v>247</v>
      </c>
      <c r="P54" s="89" t="s">
        <v>247</v>
      </c>
      <c r="Q54" s="302" t="s">
        <v>247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445" t="s">
        <v>580</v>
      </c>
      <c r="B55" s="321">
        <v>5.5</v>
      </c>
      <c r="C55" s="89">
        <v>0</v>
      </c>
      <c r="D55" s="302">
        <f t="shared" si="6"/>
        <v>5.5</v>
      </c>
      <c r="E55" s="130" t="s">
        <v>288</v>
      </c>
      <c r="F55" s="321">
        <v>6.5</v>
      </c>
      <c r="G55" s="89">
        <v>0</v>
      </c>
      <c r="H55" s="302">
        <f t="shared" si="8"/>
        <v>6.5</v>
      </c>
      <c r="I55" s="391"/>
      <c r="J55" s="445" t="s">
        <v>293</v>
      </c>
      <c r="K55" s="354">
        <v>6</v>
      </c>
      <c r="L55" s="89">
        <v>3</v>
      </c>
      <c r="M55" s="302">
        <f t="shared" si="7"/>
        <v>9</v>
      </c>
      <c r="N55" s="445" t="s">
        <v>245</v>
      </c>
      <c r="O55" s="321" t="s">
        <v>247</v>
      </c>
      <c r="P55" s="89" t="s">
        <v>247</v>
      </c>
      <c r="Q55" s="302" t="s">
        <v>247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445" t="s">
        <v>186</v>
      </c>
      <c r="B56" s="321">
        <v>4.5</v>
      </c>
      <c r="C56" s="89">
        <v>-1.5</v>
      </c>
      <c r="D56" s="302">
        <f t="shared" si="6"/>
        <v>3</v>
      </c>
      <c r="E56" s="130" t="s">
        <v>362</v>
      </c>
      <c r="F56" s="321">
        <v>5.5</v>
      </c>
      <c r="G56" s="89">
        <v>0</v>
      </c>
      <c r="H56" s="302">
        <f t="shared" si="8"/>
        <v>5.5</v>
      </c>
      <c r="I56" s="391"/>
      <c r="J56" s="445" t="s">
        <v>590</v>
      </c>
      <c r="K56" s="124" t="s">
        <v>247</v>
      </c>
      <c r="L56" s="89" t="s">
        <v>247</v>
      </c>
      <c r="M56" s="302" t="s">
        <v>247</v>
      </c>
      <c r="N56" s="445" t="s">
        <v>245</v>
      </c>
      <c r="O56" s="124" t="s">
        <v>247</v>
      </c>
      <c r="P56" s="89" t="s">
        <v>247</v>
      </c>
      <c r="Q56" s="302" t="s">
        <v>247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448" t="s">
        <v>201</v>
      </c>
      <c r="B57" s="125">
        <v>6.5</v>
      </c>
      <c r="C57" s="91">
        <v>-0.5</v>
      </c>
      <c r="D57" s="302">
        <f t="shared" si="6"/>
        <v>6</v>
      </c>
      <c r="E57" s="131" t="s">
        <v>245</v>
      </c>
      <c r="F57" s="322" t="s">
        <v>247</v>
      </c>
      <c r="G57" s="91" t="s">
        <v>247</v>
      </c>
      <c r="H57" s="302" t="s">
        <v>247</v>
      </c>
      <c r="I57" s="391"/>
      <c r="J57" s="448" t="s">
        <v>245</v>
      </c>
      <c r="K57" s="586" t="s">
        <v>247</v>
      </c>
      <c r="L57" s="91" t="s">
        <v>247</v>
      </c>
      <c r="M57" s="302" t="s">
        <v>247</v>
      </c>
      <c r="N57" s="448" t="s">
        <v>245</v>
      </c>
      <c r="O57" s="322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510</v>
      </c>
      <c r="B58" s="318">
        <v>0.5</v>
      </c>
      <c r="C58" s="25">
        <v>0</v>
      </c>
      <c r="D58" s="303">
        <f t="shared" si="6"/>
        <v>0.5</v>
      </c>
      <c r="E58" s="128" t="s">
        <v>499</v>
      </c>
      <c r="F58" s="318">
        <v>0.5</v>
      </c>
      <c r="G58" s="25">
        <v>0</v>
      </c>
      <c r="H58" s="303">
        <f>F58+G58</f>
        <v>0.5</v>
      </c>
      <c r="I58" s="391"/>
      <c r="J58" s="128" t="s">
        <v>312</v>
      </c>
      <c r="K58" s="318">
        <v>0.5</v>
      </c>
      <c r="L58" s="25">
        <v>0</v>
      </c>
      <c r="M58" s="303">
        <f t="shared" si="7"/>
        <v>0.5</v>
      </c>
      <c r="N58" s="447" t="s">
        <v>204</v>
      </c>
      <c r="O58" s="318">
        <v>0.5</v>
      </c>
      <c r="P58" s="25">
        <v>0</v>
      </c>
      <c r="Q58" s="303">
        <f t="shared" si="5"/>
        <v>0.5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93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7">
        <f>B36+B37+B38+B39+B40+B51+B42+B43+B44+B45+B46+B58</f>
        <v>72</v>
      </c>
      <c r="C60" s="237">
        <f>C35+C36+C37+C38+C39+C40+C51+C42+C43+C44+C45+C46+C58</f>
        <v>11.5</v>
      </c>
      <c r="D60" s="306">
        <f>C35+D36+D37+D38+D39+D40+D51+D42+D43+D44+D45+D46+D58</f>
        <v>83.5</v>
      </c>
      <c r="E60" s="94"/>
      <c r="F60" s="222">
        <f>F36+F37+F38+F39+F40+F41+F42+F43+F44+F49+F46+F58</f>
        <v>69</v>
      </c>
      <c r="G60" s="222">
        <f>G35+G36+G37+G38+G39+G40+G41+G42+G43+G44+G49+G46+G58</f>
        <v>3</v>
      </c>
      <c r="H60" s="308">
        <f>G35+H36+H37+H38+H39+H40+H41+H42+H43+H44+H49+H46+H58</f>
        <v>72</v>
      </c>
      <c r="I60" s="391"/>
      <c r="J60" s="94"/>
      <c r="K60" s="435">
        <f>K36+K37+K38+K39+K40+K41+K42+K53+K44+K45+K54+K58</f>
        <v>67.5</v>
      </c>
      <c r="L60" s="435">
        <f>L35+L36+L37+L38+L39+L40+L41+L42+L53+L44+L45+L54+L58</f>
        <v>5</v>
      </c>
      <c r="M60" s="436">
        <f>L35+M36+M37+M38+M39+M40+M41+M42+M53+M44+M45+M54+M58</f>
        <v>72.5</v>
      </c>
      <c r="N60" s="94"/>
      <c r="O60" s="226">
        <f>O36+O37+O49+O39+O40+O41+O42+O43+O51+O45+O46+O58</f>
        <v>62.5</v>
      </c>
      <c r="P60" s="226">
        <f>P35+P36+P37+P49+P39+P40+P41+P42+P43+P51+P45+P46+P58</f>
        <v>1</v>
      </c>
      <c r="Q60" s="309">
        <f>P35+Q36+Q37+Q49+Q39+Q40+Q41+Q42+Q43+Q51+Q45+Q46+Q58</f>
        <v>63.5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36"/>
      <c r="B62" s="235"/>
      <c r="C62" s="235"/>
      <c r="D62" s="450">
        <v>4</v>
      </c>
      <c r="E62" s="223"/>
      <c r="F62" s="224"/>
      <c r="G62" s="224"/>
      <c r="H62" s="453">
        <v>2</v>
      </c>
      <c r="I62" s="382"/>
      <c r="J62" s="438"/>
      <c r="K62" s="437"/>
      <c r="L62" s="437"/>
      <c r="M62" s="452">
        <v>2</v>
      </c>
      <c r="N62" s="227"/>
      <c r="O62" s="228"/>
      <c r="P62" s="228"/>
      <c r="Q62" s="459">
        <v>0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98" t="s">
        <v>587</v>
      </c>
      <c r="F65" s="886"/>
      <c r="G65" s="886"/>
      <c r="H65" s="887"/>
      <c r="I65" s="35"/>
      <c r="J65" s="899" t="s">
        <v>74</v>
      </c>
      <c r="K65" s="876"/>
      <c r="L65" s="876"/>
      <c r="M65" s="877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32" t="s">
        <v>3</v>
      </c>
      <c r="F66" s="233" t="s">
        <v>97</v>
      </c>
      <c r="G66" s="234">
        <v>2</v>
      </c>
      <c r="H66" s="233" t="s">
        <v>13</v>
      </c>
      <c r="I66" s="2"/>
      <c r="J66" s="258" t="s">
        <v>3</v>
      </c>
      <c r="K66" s="256" t="s">
        <v>97</v>
      </c>
      <c r="L66" s="257">
        <v>0</v>
      </c>
      <c r="M66" s="256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109</v>
      </c>
      <c r="F67" s="325">
        <v>6.5</v>
      </c>
      <c r="G67" s="86">
        <v>1</v>
      </c>
      <c r="H67" s="297">
        <f>F67+G67</f>
        <v>7.5</v>
      </c>
      <c r="I67" s="2"/>
      <c r="J67" s="126" t="s">
        <v>162</v>
      </c>
      <c r="K67" s="316">
        <v>6</v>
      </c>
      <c r="L67" s="86">
        <v>-2</v>
      </c>
      <c r="M67" s="297">
        <f>K67+L67</f>
        <v>4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472" t="s">
        <v>585</v>
      </c>
      <c r="F68" s="471">
        <v>2</v>
      </c>
      <c r="G68" s="470">
        <v>0</v>
      </c>
      <c r="H68" s="469">
        <f>F68+G68</f>
        <v>2</v>
      </c>
      <c r="I68" s="2"/>
      <c r="J68" s="127" t="s">
        <v>164</v>
      </c>
      <c r="K68" s="317">
        <v>6</v>
      </c>
      <c r="L68" s="87">
        <v>0</v>
      </c>
      <c r="M68" s="298">
        <f aca="true" t="shared" si="9" ref="M68:M89">K68+L68</f>
        <v>6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446" t="s">
        <v>116</v>
      </c>
      <c r="F69" s="317" t="s">
        <v>313</v>
      </c>
      <c r="G69" s="87" t="s">
        <v>313</v>
      </c>
      <c r="H69" s="298" t="s">
        <v>313</v>
      </c>
      <c r="I69" s="2"/>
      <c r="J69" s="127" t="s">
        <v>182</v>
      </c>
      <c r="K69" s="317">
        <v>5.5</v>
      </c>
      <c r="L69" s="87">
        <v>-0.5</v>
      </c>
      <c r="M69" s="298">
        <f t="shared" si="9"/>
        <v>5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446" t="s">
        <v>99</v>
      </c>
      <c r="F70" s="326" t="s">
        <v>313</v>
      </c>
      <c r="G70" s="87" t="s">
        <v>313</v>
      </c>
      <c r="H70" s="298" t="s">
        <v>313</v>
      </c>
      <c r="I70" s="2"/>
      <c r="J70" s="127" t="s">
        <v>358</v>
      </c>
      <c r="K70" s="326">
        <v>6</v>
      </c>
      <c r="L70" s="59">
        <v>0</v>
      </c>
      <c r="M70" s="298">
        <f t="shared" si="9"/>
        <v>6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446" t="s">
        <v>555</v>
      </c>
      <c r="F71" s="326" t="s">
        <v>313</v>
      </c>
      <c r="G71" s="87" t="s">
        <v>313</v>
      </c>
      <c r="H71" s="298" t="s">
        <v>313</v>
      </c>
      <c r="I71" s="2"/>
      <c r="J71" s="127" t="s">
        <v>355</v>
      </c>
      <c r="K71" s="317">
        <v>6.5</v>
      </c>
      <c r="L71" s="87">
        <v>3</v>
      </c>
      <c r="M71" s="298">
        <f t="shared" si="9"/>
        <v>9.5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446" t="s">
        <v>103</v>
      </c>
      <c r="F72" s="317" t="s">
        <v>313</v>
      </c>
      <c r="G72" s="87" t="s">
        <v>313</v>
      </c>
      <c r="H72" s="298" t="s">
        <v>313</v>
      </c>
      <c r="I72" s="2"/>
      <c r="J72" s="127" t="s">
        <v>167</v>
      </c>
      <c r="K72" s="317">
        <v>6.5</v>
      </c>
      <c r="L72" s="87">
        <v>0</v>
      </c>
      <c r="M72" s="298">
        <f t="shared" si="9"/>
        <v>6.5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446" t="s">
        <v>115</v>
      </c>
      <c r="F73" s="326" t="s">
        <v>313</v>
      </c>
      <c r="G73" s="87" t="s">
        <v>313</v>
      </c>
      <c r="H73" s="298" t="s">
        <v>313</v>
      </c>
      <c r="I73" s="2"/>
      <c r="J73" s="127" t="s">
        <v>178</v>
      </c>
      <c r="K73" s="317">
        <v>5</v>
      </c>
      <c r="L73" s="87">
        <v>0</v>
      </c>
      <c r="M73" s="298">
        <f t="shared" si="9"/>
        <v>5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446" t="s">
        <v>452</v>
      </c>
      <c r="F74" s="326">
        <v>5.5</v>
      </c>
      <c r="G74" s="87">
        <v>0</v>
      </c>
      <c r="H74" s="298">
        <f>F74+G74</f>
        <v>5.5</v>
      </c>
      <c r="I74" s="2"/>
      <c r="J74" s="127" t="s">
        <v>169</v>
      </c>
      <c r="K74" s="317">
        <v>6</v>
      </c>
      <c r="L74" s="87">
        <v>0</v>
      </c>
      <c r="M74" s="298">
        <f t="shared" si="9"/>
        <v>6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446" t="s">
        <v>392</v>
      </c>
      <c r="F75" s="326" t="s">
        <v>313</v>
      </c>
      <c r="G75" s="87" t="s">
        <v>313</v>
      </c>
      <c r="H75" s="298" t="s">
        <v>313</v>
      </c>
      <c r="I75" s="2"/>
      <c r="J75" s="127" t="s">
        <v>540</v>
      </c>
      <c r="K75" s="317" t="s">
        <v>313</v>
      </c>
      <c r="L75" s="87" t="s">
        <v>313</v>
      </c>
      <c r="M75" s="298" t="s">
        <v>313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446" t="s">
        <v>553</v>
      </c>
      <c r="F76" s="326">
        <v>6</v>
      </c>
      <c r="G76" s="87">
        <v>-0.5</v>
      </c>
      <c r="H76" s="298">
        <f>F76+G76</f>
        <v>5.5</v>
      </c>
      <c r="I76" s="2"/>
      <c r="J76" s="127" t="s">
        <v>171</v>
      </c>
      <c r="K76" s="317">
        <v>5.5</v>
      </c>
      <c r="L76" s="87">
        <v>0</v>
      </c>
      <c r="M76" s="298">
        <f t="shared" si="9"/>
        <v>5.5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447" t="s">
        <v>586</v>
      </c>
      <c r="F77" s="318" t="s">
        <v>313</v>
      </c>
      <c r="G77" s="25" t="s">
        <v>313</v>
      </c>
      <c r="H77" s="299" t="s">
        <v>313</v>
      </c>
      <c r="I77" s="2"/>
      <c r="J77" s="128" t="s">
        <v>172</v>
      </c>
      <c r="K77" s="318">
        <v>6</v>
      </c>
      <c r="L77" s="25">
        <v>3</v>
      </c>
      <c r="M77" s="299">
        <f t="shared" si="9"/>
        <v>9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448"/>
      <c r="F78" s="88"/>
      <c r="G78" s="88"/>
      <c r="H78" s="300"/>
      <c r="I78" s="2"/>
      <c r="J78" s="106"/>
      <c r="K78" s="88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522" t="s">
        <v>588</v>
      </c>
      <c r="F79" s="109" t="s">
        <v>247</v>
      </c>
      <c r="G79" s="90" t="s">
        <v>247</v>
      </c>
      <c r="H79" s="301" t="s">
        <v>247</v>
      </c>
      <c r="I79" s="2"/>
      <c r="J79" s="129" t="s">
        <v>496</v>
      </c>
      <c r="K79" s="320" t="s">
        <v>247</v>
      </c>
      <c r="L79" s="90" t="s">
        <v>247</v>
      </c>
      <c r="M79" s="301" t="s">
        <v>247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445" t="s">
        <v>245</v>
      </c>
      <c r="F80" s="354" t="s">
        <v>247</v>
      </c>
      <c r="G80" s="89" t="s">
        <v>247</v>
      </c>
      <c r="H80" s="302" t="s">
        <v>247</v>
      </c>
      <c r="I80" s="2"/>
      <c r="J80" s="127" t="s">
        <v>174</v>
      </c>
      <c r="K80" s="317">
        <v>6</v>
      </c>
      <c r="L80" s="87">
        <v>0</v>
      </c>
      <c r="M80" s="298">
        <f t="shared" si="9"/>
        <v>6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445" t="s">
        <v>245</v>
      </c>
      <c r="F81" s="354" t="s">
        <v>247</v>
      </c>
      <c r="G81" s="89" t="s">
        <v>247</v>
      </c>
      <c r="H81" s="302" t="s">
        <v>247</v>
      </c>
      <c r="I81" s="2"/>
      <c r="J81" s="130" t="s">
        <v>176</v>
      </c>
      <c r="K81" s="321">
        <v>6</v>
      </c>
      <c r="L81" s="89">
        <v>-0.5</v>
      </c>
      <c r="M81" s="302">
        <f t="shared" si="9"/>
        <v>5.5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445" t="s">
        <v>245</v>
      </c>
      <c r="F82" s="354" t="s">
        <v>247</v>
      </c>
      <c r="G82" s="89" t="s">
        <v>247</v>
      </c>
      <c r="H82" s="302" t="s">
        <v>247</v>
      </c>
      <c r="I82" s="2"/>
      <c r="J82" s="130" t="s">
        <v>177</v>
      </c>
      <c r="K82" s="321">
        <v>6</v>
      </c>
      <c r="L82" s="89">
        <v>0</v>
      </c>
      <c r="M82" s="302">
        <f t="shared" si="9"/>
        <v>6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445" t="s">
        <v>245</v>
      </c>
      <c r="F83" s="354" t="s">
        <v>247</v>
      </c>
      <c r="G83" s="89" t="s">
        <v>247</v>
      </c>
      <c r="H83" s="302" t="s">
        <v>247</v>
      </c>
      <c r="I83" s="2"/>
      <c r="J83" s="130" t="s">
        <v>542</v>
      </c>
      <c r="K83" s="321">
        <v>6.5</v>
      </c>
      <c r="L83" s="89">
        <v>0</v>
      </c>
      <c r="M83" s="302">
        <f t="shared" si="9"/>
        <v>6.5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445" t="s">
        <v>245</v>
      </c>
      <c r="F84" s="354" t="s">
        <v>247</v>
      </c>
      <c r="G84" s="89" t="s">
        <v>247</v>
      </c>
      <c r="H84" s="302" t="s">
        <v>247</v>
      </c>
      <c r="I84" s="2"/>
      <c r="J84" s="130" t="s">
        <v>577</v>
      </c>
      <c r="K84" s="321">
        <v>5</v>
      </c>
      <c r="L84" s="89">
        <v>0</v>
      </c>
      <c r="M84" s="302">
        <f t="shared" si="9"/>
        <v>5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445" t="s">
        <v>245</v>
      </c>
      <c r="F85" s="354" t="s">
        <v>247</v>
      </c>
      <c r="G85" s="89" t="s">
        <v>247</v>
      </c>
      <c r="H85" s="302" t="s">
        <v>247</v>
      </c>
      <c r="I85" s="2"/>
      <c r="J85" s="130" t="s">
        <v>181</v>
      </c>
      <c r="K85" s="321" t="s">
        <v>247</v>
      </c>
      <c r="L85" s="89" t="s">
        <v>247</v>
      </c>
      <c r="M85" s="302" t="s">
        <v>247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445" t="s">
        <v>245</v>
      </c>
      <c r="F86" s="321" t="s">
        <v>247</v>
      </c>
      <c r="G86" s="89" t="s">
        <v>247</v>
      </c>
      <c r="H86" s="302" t="s">
        <v>247</v>
      </c>
      <c r="I86" s="2"/>
      <c r="J86" s="445" t="s">
        <v>245</v>
      </c>
      <c r="K86" s="321" t="s">
        <v>247</v>
      </c>
      <c r="L86" s="89" t="s">
        <v>247</v>
      </c>
      <c r="M86" s="302" t="s">
        <v>247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445" t="s">
        <v>245</v>
      </c>
      <c r="F87" s="321" t="s">
        <v>247</v>
      </c>
      <c r="G87" s="89" t="s">
        <v>247</v>
      </c>
      <c r="H87" s="302" t="s">
        <v>247</v>
      </c>
      <c r="I87" s="2"/>
      <c r="J87" s="130" t="s">
        <v>245</v>
      </c>
      <c r="K87" s="321" t="s">
        <v>247</v>
      </c>
      <c r="L87" s="89" t="s">
        <v>247</v>
      </c>
      <c r="M87" s="302" t="s">
        <v>247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448" t="s">
        <v>245</v>
      </c>
      <c r="F88" s="322" t="s">
        <v>247</v>
      </c>
      <c r="G88" s="91" t="s">
        <v>247</v>
      </c>
      <c r="H88" s="302" t="s">
        <v>247</v>
      </c>
      <c r="I88" s="99"/>
      <c r="J88" s="131" t="s">
        <v>245</v>
      </c>
      <c r="K88" s="125" t="s">
        <v>247</v>
      </c>
      <c r="L88" s="91" t="s">
        <v>247</v>
      </c>
      <c r="M88" s="302" t="s">
        <v>247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119</v>
      </c>
      <c r="F89" s="357">
        <v>0.5</v>
      </c>
      <c r="G89" s="25">
        <v>0</v>
      </c>
      <c r="H89" s="303">
        <f>F89+G89</f>
        <v>0.5</v>
      </c>
      <c r="I89" s="101"/>
      <c r="J89" s="128" t="s">
        <v>183</v>
      </c>
      <c r="K89" s="318">
        <v>1</v>
      </c>
      <c r="L89" s="25">
        <v>0</v>
      </c>
      <c r="M89" s="303">
        <f t="shared" si="9"/>
        <v>1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31">
        <f>F67+F68+F74+F76+F89</f>
        <v>20.5</v>
      </c>
      <c r="G91" s="231">
        <f>G66+G67+G68+G74+G76+G89</f>
        <v>2.5</v>
      </c>
      <c r="H91" s="307">
        <f>G66+H67+H68+H74+H76+H89</f>
        <v>23</v>
      </c>
      <c r="I91" s="97"/>
      <c r="J91" s="94"/>
      <c r="K91" s="261">
        <f>K67+K68+K69+K70+K71+K72+K73+K74+K80+K76+K77+K89</f>
        <v>66</v>
      </c>
      <c r="L91" s="261">
        <f>L66+L67+L68+L69+L70+L71+L72+L73+L74+L80+L76+L77+L89</f>
        <v>3.5</v>
      </c>
      <c r="M91" s="312">
        <f>L66+M67+M68+M69+M70+M71+M72+M73+M74+M80+M76+M77+M89</f>
        <v>69.5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29"/>
      <c r="F93" s="230"/>
      <c r="G93" s="230"/>
      <c r="H93" s="451">
        <v>0</v>
      </c>
      <c r="I93" s="103"/>
      <c r="J93" s="259"/>
      <c r="K93" s="260"/>
      <c r="L93" s="260"/>
      <c r="M93" s="456">
        <v>1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52"/>
      <c r="O96" s="52"/>
      <c r="P96" s="52"/>
      <c r="Q96" s="52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A1:Q1"/>
    <mergeCell ref="A2:Q2"/>
    <mergeCell ref="E3:H3"/>
    <mergeCell ref="A3:D3"/>
    <mergeCell ref="N3:Q3"/>
    <mergeCell ref="J3:M3"/>
    <mergeCell ref="J65:M65"/>
    <mergeCell ref="E65:H65"/>
    <mergeCell ref="A33:Q33"/>
    <mergeCell ref="E34:H34"/>
    <mergeCell ref="A34:D34"/>
    <mergeCell ref="N34:Q34"/>
    <mergeCell ref="J34:M34"/>
    <mergeCell ref="E64:M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79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5.7109375" style="0" customWidth="1"/>
    <col min="3" max="4" width="4.8515625" style="0" customWidth="1"/>
    <col min="5" max="5" width="5.57421875" style="0" customWidth="1"/>
    <col min="6" max="6" width="15.7109375" style="0" customWidth="1"/>
    <col min="7" max="8" width="4.8515625" style="0" customWidth="1"/>
    <col min="9" max="9" width="5.57421875" style="0" customWidth="1"/>
    <col min="37" max="40" width="9.140625" style="16" customWidth="1"/>
  </cols>
  <sheetData>
    <row r="1" spans="1:59" ht="15.75" thickBot="1">
      <c r="A1" s="7"/>
      <c r="B1" s="834" t="s">
        <v>606</v>
      </c>
      <c r="C1" s="835"/>
      <c r="D1" s="835"/>
      <c r="E1" s="835"/>
      <c r="F1" s="835"/>
      <c r="G1" s="835"/>
      <c r="H1" s="835"/>
      <c r="I1" s="83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</row>
    <row r="2" spans="1:59" ht="15.75" thickBot="1">
      <c r="A2" s="7"/>
      <c r="B2" s="834" t="s">
        <v>607</v>
      </c>
      <c r="C2" s="835"/>
      <c r="D2" s="835"/>
      <c r="E2" s="835"/>
      <c r="F2" s="835"/>
      <c r="G2" s="835"/>
      <c r="H2" s="835"/>
      <c r="I2" s="83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</row>
    <row r="3" spans="1:59" ht="15" customHeight="1" thickBot="1">
      <c r="A3" s="7"/>
      <c r="B3" s="918" t="s">
        <v>92</v>
      </c>
      <c r="C3" s="919"/>
      <c r="D3" s="919"/>
      <c r="E3" s="920"/>
      <c r="F3" s="911" t="s">
        <v>93</v>
      </c>
      <c r="G3" s="911"/>
      <c r="H3" s="911"/>
      <c r="I3" s="9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ht="13.5" thickBot="1">
      <c r="A4" s="7"/>
      <c r="B4" s="686" t="s">
        <v>3</v>
      </c>
      <c r="C4" s="684" t="s">
        <v>97</v>
      </c>
      <c r="D4" s="685">
        <v>2</v>
      </c>
      <c r="E4" s="684" t="s">
        <v>13</v>
      </c>
      <c r="F4" s="683" t="s">
        <v>3</v>
      </c>
      <c r="G4" s="681" t="s">
        <v>97</v>
      </c>
      <c r="H4" s="682">
        <v>0</v>
      </c>
      <c r="I4" s="681" t="s">
        <v>13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2.75">
      <c r="A5" s="7"/>
      <c r="B5" s="523" t="s">
        <v>225</v>
      </c>
      <c r="C5" s="135">
        <v>5.5</v>
      </c>
      <c r="D5" s="136">
        <v>-3</v>
      </c>
      <c r="E5" s="273">
        <f>C5+D5</f>
        <v>2.5</v>
      </c>
      <c r="F5" s="126" t="s">
        <v>151</v>
      </c>
      <c r="G5" s="149">
        <v>5.5</v>
      </c>
      <c r="H5" s="156">
        <v>-3</v>
      </c>
      <c r="I5" s="282">
        <f>G5+H5</f>
        <v>2.5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ht="12.75">
      <c r="A6" s="7"/>
      <c r="B6" s="127" t="s">
        <v>226</v>
      </c>
      <c r="C6" s="137" t="s">
        <v>313</v>
      </c>
      <c r="D6" s="138" t="s">
        <v>313</v>
      </c>
      <c r="E6" s="274" t="s">
        <v>313</v>
      </c>
      <c r="F6" s="446" t="s">
        <v>372</v>
      </c>
      <c r="G6" s="693">
        <v>5</v>
      </c>
      <c r="H6" s="157">
        <v>0</v>
      </c>
      <c r="I6" s="283">
        <f aca="true" t="shared" si="0" ref="I6:I27">G6+H6</f>
        <v>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ht="12.75">
      <c r="A7" s="7"/>
      <c r="B7" s="127" t="s">
        <v>227</v>
      </c>
      <c r="C7" s="137">
        <v>5.5</v>
      </c>
      <c r="D7" s="138">
        <v>0</v>
      </c>
      <c r="E7" s="274">
        <f aca="true" t="shared" si="1" ref="E7:E27">C7+D7</f>
        <v>5.5</v>
      </c>
      <c r="F7" s="127" t="s">
        <v>143</v>
      </c>
      <c r="G7" s="137">
        <v>4.5</v>
      </c>
      <c r="H7" s="157">
        <v>0</v>
      </c>
      <c r="I7" s="283">
        <f t="shared" si="0"/>
        <v>4.5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9" ht="12.75">
      <c r="A8" s="7"/>
      <c r="B8" s="127" t="s">
        <v>243</v>
      </c>
      <c r="C8" s="137">
        <v>5.5</v>
      </c>
      <c r="D8" s="138">
        <v>0</v>
      </c>
      <c r="E8" s="274">
        <f t="shared" si="1"/>
        <v>5.5</v>
      </c>
      <c r="F8" s="127" t="s">
        <v>159</v>
      </c>
      <c r="G8" s="137">
        <v>5.5</v>
      </c>
      <c r="H8" s="157">
        <v>-0.5</v>
      </c>
      <c r="I8" s="283">
        <f t="shared" si="0"/>
        <v>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1:59" ht="12.75">
      <c r="A9" s="7"/>
      <c r="B9" s="127" t="s">
        <v>240</v>
      </c>
      <c r="C9" s="137">
        <v>5.5</v>
      </c>
      <c r="D9" s="138">
        <v>-0.5</v>
      </c>
      <c r="E9" s="274">
        <f t="shared" si="1"/>
        <v>5</v>
      </c>
      <c r="F9" s="127" t="s">
        <v>146</v>
      </c>
      <c r="G9" s="137">
        <v>6.5</v>
      </c>
      <c r="H9" s="157">
        <v>0</v>
      </c>
      <c r="I9" s="283">
        <f t="shared" si="0"/>
        <v>6.5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 ht="12.75">
      <c r="A10" s="7"/>
      <c r="B10" s="446" t="s">
        <v>230</v>
      </c>
      <c r="C10" s="693">
        <v>6</v>
      </c>
      <c r="D10" s="138">
        <v>0</v>
      </c>
      <c r="E10" s="274">
        <f t="shared" si="1"/>
        <v>6</v>
      </c>
      <c r="F10" s="127" t="s">
        <v>145</v>
      </c>
      <c r="G10" s="137">
        <v>5.5</v>
      </c>
      <c r="H10" s="157">
        <v>0</v>
      </c>
      <c r="I10" s="283">
        <f t="shared" si="0"/>
        <v>5.5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ht="12.75">
      <c r="A11" s="7"/>
      <c r="B11" s="446" t="s">
        <v>231</v>
      </c>
      <c r="C11" s="693">
        <v>6</v>
      </c>
      <c r="D11" s="138">
        <v>-0.5</v>
      </c>
      <c r="E11" s="274">
        <f t="shared" si="1"/>
        <v>5.5</v>
      </c>
      <c r="F11" s="127" t="s">
        <v>144</v>
      </c>
      <c r="G11" s="137">
        <v>6.5</v>
      </c>
      <c r="H11" s="157">
        <v>0</v>
      </c>
      <c r="I11" s="283">
        <f t="shared" si="0"/>
        <v>6.5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ht="12.75">
      <c r="A12" s="7"/>
      <c r="B12" s="446" t="s">
        <v>229</v>
      </c>
      <c r="C12" s="693">
        <v>6</v>
      </c>
      <c r="D12" s="138">
        <v>0</v>
      </c>
      <c r="E12" s="274">
        <f t="shared" si="1"/>
        <v>6</v>
      </c>
      <c r="F12" s="127" t="s">
        <v>147</v>
      </c>
      <c r="G12" s="693">
        <v>5</v>
      </c>
      <c r="H12" s="157">
        <v>-1.5</v>
      </c>
      <c r="I12" s="283">
        <f t="shared" si="0"/>
        <v>3.5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ht="12.75">
      <c r="A13" s="7"/>
      <c r="B13" s="446" t="s">
        <v>387</v>
      </c>
      <c r="C13" s="137">
        <v>4.5</v>
      </c>
      <c r="D13" s="138">
        <v>-0.5</v>
      </c>
      <c r="E13" s="274">
        <f t="shared" si="1"/>
        <v>4</v>
      </c>
      <c r="F13" s="127" t="s">
        <v>150</v>
      </c>
      <c r="G13" s="693">
        <v>7</v>
      </c>
      <c r="H13" s="157">
        <v>2</v>
      </c>
      <c r="I13" s="283">
        <f t="shared" si="0"/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ht="12.75">
      <c r="A14" s="7"/>
      <c r="B14" s="446" t="s">
        <v>561</v>
      </c>
      <c r="C14" s="693">
        <v>5</v>
      </c>
      <c r="D14" s="138">
        <v>0</v>
      </c>
      <c r="E14" s="274">
        <f t="shared" si="1"/>
        <v>5</v>
      </c>
      <c r="F14" s="127" t="s">
        <v>154</v>
      </c>
      <c r="G14" s="693">
        <v>7</v>
      </c>
      <c r="H14" s="157">
        <v>0</v>
      </c>
      <c r="I14" s="283">
        <f t="shared" si="0"/>
        <v>7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ht="13.5" thickBot="1">
      <c r="A15" s="7"/>
      <c r="B15" s="447" t="s">
        <v>235</v>
      </c>
      <c r="C15" s="139">
        <v>7.5</v>
      </c>
      <c r="D15" s="140">
        <v>1.5</v>
      </c>
      <c r="E15" s="275">
        <f t="shared" si="1"/>
        <v>9</v>
      </c>
      <c r="F15" s="128" t="s">
        <v>152</v>
      </c>
      <c r="G15" s="558">
        <v>5</v>
      </c>
      <c r="H15" s="148">
        <v>0</v>
      </c>
      <c r="I15" s="284">
        <f t="shared" si="0"/>
        <v>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1:59" ht="13.5" thickBot="1">
      <c r="A16" s="7"/>
      <c r="B16" s="448"/>
      <c r="C16" s="141"/>
      <c r="D16" s="133"/>
      <c r="E16" s="276"/>
      <c r="F16" s="106"/>
      <c r="G16" s="141"/>
      <c r="H16" s="133"/>
      <c r="I16" s="28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 ht="12.75">
      <c r="A17" s="7"/>
      <c r="B17" s="522" t="s">
        <v>236</v>
      </c>
      <c r="C17" s="152" t="s">
        <v>247</v>
      </c>
      <c r="D17" s="153" t="s">
        <v>247</v>
      </c>
      <c r="E17" s="277" t="s">
        <v>247</v>
      </c>
      <c r="F17" s="129" t="s">
        <v>140</v>
      </c>
      <c r="G17" s="694">
        <v>6</v>
      </c>
      <c r="H17" s="153">
        <v>1</v>
      </c>
      <c r="I17" s="286">
        <f t="shared" si="0"/>
        <v>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</row>
    <row r="18" spans="1:59" ht="12.75">
      <c r="A18" s="7"/>
      <c r="B18" s="445" t="s">
        <v>233</v>
      </c>
      <c r="C18" s="159">
        <v>5.5</v>
      </c>
      <c r="D18" s="160">
        <v>0</v>
      </c>
      <c r="E18" s="278">
        <f t="shared" si="1"/>
        <v>5.5</v>
      </c>
      <c r="F18" s="130" t="s">
        <v>148</v>
      </c>
      <c r="G18" s="699">
        <v>6</v>
      </c>
      <c r="H18" s="160">
        <v>0</v>
      </c>
      <c r="I18" s="287">
        <f t="shared" si="0"/>
        <v>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1:59" ht="12.75">
      <c r="A19" s="7"/>
      <c r="B19" s="445" t="s">
        <v>238</v>
      </c>
      <c r="C19" s="696">
        <v>5</v>
      </c>
      <c r="D19" s="145">
        <v>0</v>
      </c>
      <c r="E19" s="279">
        <f t="shared" si="1"/>
        <v>5</v>
      </c>
      <c r="F19" s="130" t="s">
        <v>156</v>
      </c>
      <c r="G19" s="159">
        <v>6.5</v>
      </c>
      <c r="H19" s="160">
        <v>3</v>
      </c>
      <c r="I19" s="287">
        <f t="shared" si="0"/>
        <v>9.5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 ht="12.75">
      <c r="A20" s="7"/>
      <c r="B20" s="445" t="s">
        <v>237</v>
      </c>
      <c r="C20" s="159" t="s">
        <v>314</v>
      </c>
      <c r="D20" s="160" t="s">
        <v>314</v>
      </c>
      <c r="E20" s="278" t="s">
        <v>314</v>
      </c>
      <c r="F20" s="130" t="s">
        <v>157</v>
      </c>
      <c r="G20" s="696">
        <v>5</v>
      </c>
      <c r="H20" s="145">
        <v>-0.5</v>
      </c>
      <c r="I20" s="287">
        <f t="shared" si="0"/>
        <v>4.5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59" ht="12.75">
      <c r="A21" s="7"/>
      <c r="B21" s="445" t="s">
        <v>239</v>
      </c>
      <c r="C21" s="696">
        <v>5</v>
      </c>
      <c r="D21" s="145">
        <v>-0.5</v>
      </c>
      <c r="E21" s="279">
        <f t="shared" si="1"/>
        <v>4.5</v>
      </c>
      <c r="F21" s="130" t="s">
        <v>158</v>
      </c>
      <c r="G21" s="159" t="s">
        <v>247</v>
      </c>
      <c r="H21" s="160" t="s">
        <v>247</v>
      </c>
      <c r="I21" s="695" t="s">
        <v>247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ht="12.75">
      <c r="A22" s="7"/>
      <c r="B22" s="445" t="s">
        <v>232</v>
      </c>
      <c r="C22" s="142">
        <v>5.5</v>
      </c>
      <c r="D22" s="143">
        <v>0</v>
      </c>
      <c r="E22" s="279">
        <f t="shared" si="1"/>
        <v>5.5</v>
      </c>
      <c r="F22" s="130" t="s">
        <v>517</v>
      </c>
      <c r="G22" s="159" t="s">
        <v>247</v>
      </c>
      <c r="H22" s="160" t="s">
        <v>247</v>
      </c>
      <c r="I22" s="695" t="s">
        <v>247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ht="12.75">
      <c r="A23" s="7"/>
      <c r="B23" s="445" t="s">
        <v>350</v>
      </c>
      <c r="C23" s="142" t="s">
        <v>247</v>
      </c>
      <c r="D23" s="143" t="s">
        <v>247</v>
      </c>
      <c r="E23" s="279" t="s">
        <v>247</v>
      </c>
      <c r="F23" s="130" t="s">
        <v>142</v>
      </c>
      <c r="G23" s="698">
        <v>6</v>
      </c>
      <c r="H23" s="143">
        <v>-0.5</v>
      </c>
      <c r="I23" s="287">
        <f t="shared" si="0"/>
        <v>5.5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59" ht="12.75">
      <c r="A24" s="7"/>
      <c r="B24" s="445" t="s">
        <v>562</v>
      </c>
      <c r="C24" s="159" t="s">
        <v>247</v>
      </c>
      <c r="D24" s="160" t="s">
        <v>247</v>
      </c>
      <c r="E24" s="278" t="s">
        <v>247</v>
      </c>
      <c r="F24" s="130" t="s">
        <v>371</v>
      </c>
      <c r="G24" s="142">
        <v>5.5</v>
      </c>
      <c r="H24" s="143">
        <v>0</v>
      </c>
      <c r="I24" s="287">
        <f t="shared" si="0"/>
        <v>5.5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</row>
    <row r="25" spans="1:59" ht="12.75">
      <c r="A25" s="7"/>
      <c r="B25" s="446" t="s">
        <v>563</v>
      </c>
      <c r="C25" s="137">
        <v>6.5</v>
      </c>
      <c r="D25" s="138">
        <v>0</v>
      </c>
      <c r="E25" s="274">
        <f t="shared" si="1"/>
        <v>6.5</v>
      </c>
      <c r="F25" s="130" t="s">
        <v>591</v>
      </c>
      <c r="G25" s="144" t="s">
        <v>247</v>
      </c>
      <c r="H25" s="145" t="s">
        <v>247</v>
      </c>
      <c r="I25" s="287" t="s">
        <v>247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9" ht="13.5" thickBot="1">
      <c r="A26" s="7"/>
      <c r="B26" s="448" t="s">
        <v>244</v>
      </c>
      <c r="C26" s="697">
        <v>6</v>
      </c>
      <c r="D26" s="155">
        <v>0</v>
      </c>
      <c r="E26" s="279">
        <f t="shared" si="1"/>
        <v>6</v>
      </c>
      <c r="F26" s="131" t="s">
        <v>245</v>
      </c>
      <c r="G26" s="146" t="s">
        <v>247</v>
      </c>
      <c r="H26" s="147" t="s">
        <v>247</v>
      </c>
      <c r="I26" s="287" t="s">
        <v>247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</row>
    <row r="27" spans="1:59" ht="13.5" thickBot="1">
      <c r="A27" s="7"/>
      <c r="B27" s="128" t="s">
        <v>246</v>
      </c>
      <c r="C27" s="139">
        <v>0.5</v>
      </c>
      <c r="D27" s="148">
        <v>0</v>
      </c>
      <c r="E27" s="280">
        <f t="shared" si="1"/>
        <v>0.5</v>
      </c>
      <c r="F27" s="128" t="s">
        <v>592</v>
      </c>
      <c r="G27" s="558">
        <v>0</v>
      </c>
      <c r="H27" s="148">
        <v>0</v>
      </c>
      <c r="I27" s="280">
        <f t="shared" si="0"/>
        <v>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</row>
    <row r="28" spans="1:59" ht="12.75">
      <c r="A28" s="7"/>
      <c r="B28" s="151"/>
      <c r="C28" s="150"/>
      <c r="D28" s="150"/>
      <c r="E28" s="281"/>
      <c r="F28" s="150"/>
      <c r="G28" s="150"/>
      <c r="H28" s="150"/>
      <c r="I28" s="28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</row>
    <row r="29" spans="1:59" ht="13.5" customHeight="1">
      <c r="A29" s="7"/>
      <c r="B29" s="200"/>
      <c r="C29" s="692">
        <f>C5+C25+C7+C8+C9+C10+C11+C12+C13+C14+C15+C27</f>
        <v>64</v>
      </c>
      <c r="D29" s="692">
        <f>D4+D5+D25+D7+D8+D9+D10+D11+D12+D13+D14+D15+D27</f>
        <v>-1</v>
      </c>
      <c r="E29" s="691">
        <f>D4+E5+E25+E7+E8+E9+E10+E11+E12+E13+E14+E15+E27</f>
        <v>63</v>
      </c>
      <c r="F29" s="158"/>
      <c r="G29" s="679">
        <f>G5+G6+G7+G8+G9+G10+G11+G12+G13+G14+G15+G27</f>
        <v>63</v>
      </c>
      <c r="H29" s="679">
        <f>H5+H6+H7+H8+H9+H10+H11+H12+H13+H14+H15+H27</f>
        <v>-3</v>
      </c>
      <c r="I29" s="680">
        <f>I5+I6+I7+I8+I9+I10+I11+I12+I13+I14+I15+I27</f>
        <v>60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</row>
    <row r="30" spans="1:59" ht="13.5" thickBot="1">
      <c r="A30" s="7"/>
      <c r="B30" s="117"/>
      <c r="C30" s="116"/>
      <c r="D30" s="116"/>
      <c r="E30" s="115"/>
      <c r="F30" s="116"/>
      <c r="G30" s="116"/>
      <c r="H30" s="116"/>
      <c r="I30" s="11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</row>
    <row r="31" spans="1:59" ht="18" customHeight="1" thickBot="1">
      <c r="A31" s="7"/>
      <c r="B31" s="687"/>
      <c r="C31" s="688"/>
      <c r="D31" s="689"/>
      <c r="E31" s="690">
        <v>0</v>
      </c>
      <c r="F31" s="677"/>
      <c r="G31" s="678"/>
      <c r="H31" s="677"/>
      <c r="I31" s="676"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.75" thickBot="1">
      <c r="A32" s="7"/>
      <c r="B32" s="913" t="s">
        <v>604</v>
      </c>
      <c r="C32" s="914"/>
      <c r="D32" s="914"/>
      <c r="E32" s="915"/>
      <c r="F32" s="916" t="s">
        <v>605</v>
      </c>
      <c r="G32" s="917"/>
      <c r="H32" s="917"/>
      <c r="I32" s="80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9.5" thickBot="1">
      <c r="A33" s="7"/>
      <c r="B33" s="906" t="s">
        <v>79</v>
      </c>
      <c r="C33" s="907"/>
      <c r="D33" s="907"/>
      <c r="E33" s="907"/>
      <c r="F33" s="908" t="s">
        <v>82</v>
      </c>
      <c r="G33" s="909"/>
      <c r="H33" s="909"/>
      <c r="I33" s="91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5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40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</sheetData>
  <sheetProtection/>
  <mergeCells count="8">
    <mergeCell ref="B33:E33"/>
    <mergeCell ref="F33:I33"/>
    <mergeCell ref="F3:I3"/>
    <mergeCell ref="B32:E32"/>
    <mergeCell ref="F32:I32"/>
    <mergeCell ref="B1:I1"/>
    <mergeCell ref="B2:I2"/>
    <mergeCell ref="B3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137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28515625" style="0" customWidth="1"/>
    <col min="10" max="10" width="16.7109375" style="0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7" max="58" width="9.140625" style="16" customWidth="1"/>
  </cols>
  <sheetData>
    <row r="1" spans="1:62" ht="15" thickBot="1">
      <c r="A1" s="921" t="s">
        <v>610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922"/>
      <c r="R1" s="35"/>
      <c r="S1" s="7"/>
      <c r="T1" s="7"/>
      <c r="U1" s="7"/>
      <c r="V1" s="7"/>
      <c r="W1" s="7"/>
      <c r="X1" s="7"/>
      <c r="Y1" s="7"/>
      <c r="Z1" s="7"/>
      <c r="AL1" s="38"/>
      <c r="AM1" s="39"/>
      <c r="BG1" s="16"/>
      <c r="BH1" s="16"/>
      <c r="BI1" s="16"/>
      <c r="BJ1" s="16"/>
    </row>
    <row r="2" spans="1:62" ht="15" thickBot="1">
      <c r="A2" s="805" t="s">
        <v>14</v>
      </c>
      <c r="B2" s="806"/>
      <c r="C2" s="806"/>
      <c r="D2" s="806"/>
      <c r="E2" s="806"/>
      <c r="F2" s="806"/>
      <c r="G2" s="806"/>
      <c r="H2" s="807"/>
      <c r="I2" s="375"/>
      <c r="J2" s="805" t="s">
        <v>15</v>
      </c>
      <c r="K2" s="806"/>
      <c r="L2" s="806"/>
      <c r="M2" s="806"/>
      <c r="N2" s="806"/>
      <c r="O2" s="806"/>
      <c r="P2" s="806"/>
      <c r="Q2" s="807"/>
      <c r="R2" s="2"/>
      <c r="S2" s="7"/>
      <c r="T2" s="7"/>
      <c r="U2" s="7"/>
      <c r="V2" s="7"/>
      <c r="W2" s="7"/>
      <c r="X2" s="7"/>
      <c r="Y2" s="7"/>
      <c r="Z2" s="7"/>
      <c r="AL2" s="38"/>
      <c r="AM2" s="39"/>
      <c r="BG2" s="16"/>
      <c r="BH2" s="16"/>
      <c r="BI2" s="16"/>
      <c r="BJ2" s="16"/>
    </row>
    <row r="3" spans="1:62" ht="15" customHeight="1" thickBot="1">
      <c r="A3" s="902" t="s">
        <v>96</v>
      </c>
      <c r="B3" s="903"/>
      <c r="C3" s="903"/>
      <c r="D3" s="904"/>
      <c r="E3" s="927" t="s">
        <v>95</v>
      </c>
      <c r="F3" s="928"/>
      <c r="G3" s="928"/>
      <c r="H3" s="929"/>
      <c r="I3" s="377"/>
      <c r="J3" s="918" t="s">
        <v>92</v>
      </c>
      <c r="K3" s="919"/>
      <c r="L3" s="919"/>
      <c r="M3" s="920"/>
      <c r="N3" s="839" t="s">
        <v>537</v>
      </c>
      <c r="O3" s="878"/>
      <c r="P3" s="878"/>
      <c r="Q3" s="840"/>
      <c r="R3" s="7"/>
      <c r="S3" s="7"/>
      <c r="T3" s="7"/>
      <c r="U3" s="7"/>
      <c r="V3" s="7"/>
      <c r="W3" s="7"/>
      <c r="X3" s="7"/>
      <c r="Y3" s="7"/>
      <c r="Z3" s="7"/>
      <c r="AI3" s="40"/>
      <c r="AL3" s="41"/>
      <c r="AM3" s="39"/>
      <c r="BG3" s="16"/>
      <c r="BH3" s="16"/>
      <c r="BI3" s="16"/>
      <c r="BJ3" s="16"/>
    </row>
    <row r="4" spans="1:62" ht="13.5" thickBot="1">
      <c r="A4" s="648" t="s">
        <v>3</v>
      </c>
      <c r="B4" s="649" t="s">
        <v>97</v>
      </c>
      <c r="C4" s="650">
        <v>1</v>
      </c>
      <c r="D4" s="649" t="s">
        <v>13</v>
      </c>
      <c r="E4" s="598" t="s">
        <v>3</v>
      </c>
      <c r="F4" s="599" t="s">
        <v>97</v>
      </c>
      <c r="G4" s="600">
        <v>0</v>
      </c>
      <c r="H4" s="599" t="s">
        <v>13</v>
      </c>
      <c r="I4" s="378"/>
      <c r="J4" s="686" t="s">
        <v>3</v>
      </c>
      <c r="K4" s="684" t="s">
        <v>97</v>
      </c>
      <c r="L4" s="685">
        <v>1</v>
      </c>
      <c r="M4" s="684" t="s">
        <v>13</v>
      </c>
      <c r="N4" s="583" t="s">
        <v>3</v>
      </c>
      <c r="O4" s="576" t="s">
        <v>97</v>
      </c>
      <c r="P4" s="577">
        <v>0</v>
      </c>
      <c r="Q4" s="576" t="s">
        <v>13</v>
      </c>
      <c r="R4" s="7"/>
      <c r="S4" s="7"/>
      <c r="T4" s="7"/>
      <c r="U4" s="7"/>
      <c r="V4" s="7"/>
      <c r="W4" s="7"/>
      <c r="X4" s="7"/>
      <c r="Y4" s="7"/>
      <c r="Z4" s="7"/>
      <c r="AI4" s="40"/>
      <c r="AL4" s="42"/>
      <c r="AM4" s="39"/>
      <c r="BG4" s="16"/>
      <c r="BH4" s="16"/>
      <c r="BI4" s="16"/>
      <c r="BJ4" s="16"/>
    </row>
    <row r="5" spans="1:62" ht="12.75">
      <c r="A5" s="126" t="s">
        <v>138</v>
      </c>
      <c r="B5" s="539">
        <v>6</v>
      </c>
      <c r="C5" s="136">
        <v>-1</v>
      </c>
      <c r="D5" s="273">
        <f>B5+C5</f>
        <v>5</v>
      </c>
      <c r="E5" s="126" t="s">
        <v>205</v>
      </c>
      <c r="F5" s="557">
        <v>6</v>
      </c>
      <c r="G5" s="156">
        <v>-1</v>
      </c>
      <c r="H5" s="282">
        <f>F5+G5</f>
        <v>5</v>
      </c>
      <c r="I5" s="400"/>
      <c r="J5" s="523" t="s">
        <v>225</v>
      </c>
      <c r="K5" s="539">
        <v>6</v>
      </c>
      <c r="L5" s="136">
        <v>1</v>
      </c>
      <c r="M5" s="273">
        <f>K5+L5</f>
        <v>7</v>
      </c>
      <c r="N5" s="126" t="s">
        <v>120</v>
      </c>
      <c r="O5" s="557">
        <v>5</v>
      </c>
      <c r="P5" s="156">
        <v>-2</v>
      </c>
      <c r="Q5" s="282">
        <f>O5+P5</f>
        <v>3</v>
      </c>
      <c r="R5" s="7"/>
      <c r="S5" s="7"/>
      <c r="T5" s="7"/>
      <c r="U5" s="7"/>
      <c r="V5" s="7"/>
      <c r="W5" s="7"/>
      <c r="X5" s="7"/>
      <c r="Y5" s="7"/>
      <c r="Z5" s="7"/>
      <c r="AL5" s="43"/>
      <c r="AM5" s="39"/>
      <c r="BG5" s="16"/>
      <c r="BH5" s="16"/>
      <c r="BI5" s="16"/>
      <c r="BJ5" s="16"/>
    </row>
    <row r="6" spans="1:62" ht="12.75">
      <c r="A6" s="446" t="s">
        <v>185</v>
      </c>
      <c r="B6" s="137">
        <v>6.5</v>
      </c>
      <c r="C6" s="138">
        <v>0</v>
      </c>
      <c r="D6" s="274">
        <f aca="true" t="shared" si="0" ref="D6:D27">B6+C6</f>
        <v>6.5</v>
      </c>
      <c r="E6" s="127" t="s">
        <v>208</v>
      </c>
      <c r="F6" s="137">
        <v>4.5</v>
      </c>
      <c r="G6" s="157">
        <v>0</v>
      </c>
      <c r="H6" s="283">
        <f aca="true" t="shared" si="1" ref="H6:H27">F6+G6</f>
        <v>4.5</v>
      </c>
      <c r="I6" s="400"/>
      <c r="J6" s="127" t="s">
        <v>226</v>
      </c>
      <c r="K6" s="137">
        <v>5.5</v>
      </c>
      <c r="L6" s="138">
        <v>0</v>
      </c>
      <c r="M6" s="274">
        <f aca="true" t="shared" si="2" ref="M6:M27">K6+L6</f>
        <v>5.5</v>
      </c>
      <c r="N6" s="446" t="s">
        <v>136</v>
      </c>
      <c r="O6" s="137">
        <v>5.5</v>
      </c>
      <c r="P6" s="157">
        <v>0</v>
      </c>
      <c r="Q6" s="283">
        <f aca="true" t="shared" si="3" ref="Q6:Q27">O6+P6</f>
        <v>5.5</v>
      </c>
      <c r="R6" s="7"/>
      <c r="S6" s="7"/>
      <c r="T6" s="7"/>
      <c r="U6" s="7"/>
      <c r="V6" s="7"/>
      <c r="W6" s="7"/>
      <c r="X6" s="7"/>
      <c r="Y6" s="7"/>
      <c r="Z6" s="7"/>
      <c r="AL6" s="44"/>
      <c r="AM6" s="39"/>
      <c r="BG6" s="16"/>
      <c r="BH6" s="16"/>
      <c r="BI6" s="16"/>
      <c r="BJ6" s="16"/>
    </row>
    <row r="7" spans="1:62" ht="12.75">
      <c r="A7" s="446" t="s">
        <v>374</v>
      </c>
      <c r="B7" s="693">
        <v>6</v>
      </c>
      <c r="C7" s="138">
        <v>0</v>
      </c>
      <c r="D7" s="274">
        <f t="shared" si="0"/>
        <v>6</v>
      </c>
      <c r="E7" s="127" t="s">
        <v>220</v>
      </c>
      <c r="F7" s="693">
        <v>6</v>
      </c>
      <c r="G7" s="157">
        <v>-0.5</v>
      </c>
      <c r="H7" s="283">
        <f t="shared" si="1"/>
        <v>5.5</v>
      </c>
      <c r="I7" s="400"/>
      <c r="J7" s="127" t="s">
        <v>227</v>
      </c>
      <c r="K7" s="137">
        <v>6.5</v>
      </c>
      <c r="L7" s="138">
        <v>0</v>
      </c>
      <c r="M7" s="274">
        <f t="shared" si="2"/>
        <v>6.5</v>
      </c>
      <c r="N7" s="446" t="s">
        <v>121</v>
      </c>
      <c r="O7" s="137" t="s">
        <v>315</v>
      </c>
      <c r="P7" s="157" t="s">
        <v>315</v>
      </c>
      <c r="Q7" s="283" t="s">
        <v>315</v>
      </c>
      <c r="R7" s="7"/>
      <c r="S7" s="7"/>
      <c r="T7" s="7"/>
      <c r="U7" s="7"/>
      <c r="V7" s="7"/>
      <c r="W7" s="7"/>
      <c r="X7" s="7"/>
      <c r="Y7" s="7"/>
      <c r="Z7" s="7"/>
      <c r="AL7" s="44"/>
      <c r="AM7" s="39"/>
      <c r="BG7" s="16"/>
      <c r="BH7" s="16"/>
      <c r="BI7" s="16"/>
      <c r="BJ7" s="16"/>
    </row>
    <row r="8" spans="1:62" ht="12.75">
      <c r="A8" s="446" t="s">
        <v>549</v>
      </c>
      <c r="B8" s="693">
        <v>6</v>
      </c>
      <c r="C8" s="138">
        <v>-0.5</v>
      </c>
      <c r="D8" s="274">
        <f t="shared" si="0"/>
        <v>5.5</v>
      </c>
      <c r="E8" s="446" t="s">
        <v>560</v>
      </c>
      <c r="F8" s="693">
        <v>6</v>
      </c>
      <c r="G8" s="157">
        <v>0</v>
      </c>
      <c r="H8" s="283">
        <f t="shared" si="1"/>
        <v>6</v>
      </c>
      <c r="I8" s="400"/>
      <c r="J8" s="127" t="s">
        <v>243</v>
      </c>
      <c r="K8" s="137">
        <v>6.5</v>
      </c>
      <c r="L8" s="138">
        <v>-0.5</v>
      </c>
      <c r="M8" s="274">
        <f t="shared" si="2"/>
        <v>6</v>
      </c>
      <c r="N8" s="487" t="s">
        <v>123</v>
      </c>
      <c r="O8" s="693">
        <v>6</v>
      </c>
      <c r="P8" s="157">
        <v>0</v>
      </c>
      <c r="Q8" s="283">
        <f t="shared" si="3"/>
        <v>6</v>
      </c>
      <c r="R8" s="7"/>
      <c r="S8" s="7"/>
      <c r="T8" s="7"/>
      <c r="U8" s="7"/>
      <c r="V8" s="7"/>
      <c r="W8" s="7"/>
      <c r="X8" s="7"/>
      <c r="Y8" s="7"/>
      <c r="Z8" s="7"/>
      <c r="AL8" s="44"/>
      <c r="AM8" s="39"/>
      <c r="BG8" s="16"/>
      <c r="BH8" s="16"/>
      <c r="BI8" s="16"/>
      <c r="BJ8" s="16"/>
    </row>
    <row r="9" spans="1:62" ht="12.75">
      <c r="A9" s="446" t="s">
        <v>375</v>
      </c>
      <c r="B9" s="693">
        <v>7</v>
      </c>
      <c r="C9" s="138">
        <v>0</v>
      </c>
      <c r="D9" s="274">
        <f t="shared" si="0"/>
        <v>7</v>
      </c>
      <c r="E9" s="127" t="s">
        <v>420</v>
      </c>
      <c r="F9" s="137">
        <v>5.5</v>
      </c>
      <c r="G9" s="157">
        <v>0</v>
      </c>
      <c r="H9" s="283">
        <f t="shared" si="1"/>
        <v>5.5</v>
      </c>
      <c r="I9" s="401"/>
      <c r="J9" s="127" t="s">
        <v>229</v>
      </c>
      <c r="K9" s="137">
        <v>7.5</v>
      </c>
      <c r="L9" s="138">
        <v>3</v>
      </c>
      <c r="M9" s="274">
        <f t="shared" si="2"/>
        <v>10.5</v>
      </c>
      <c r="N9" s="446" t="s">
        <v>565</v>
      </c>
      <c r="O9" s="137">
        <v>5.5</v>
      </c>
      <c r="P9" s="157">
        <v>0</v>
      </c>
      <c r="Q9" s="283">
        <f t="shared" si="3"/>
        <v>5.5</v>
      </c>
      <c r="R9" s="7"/>
      <c r="S9" s="7"/>
      <c r="T9" s="7"/>
      <c r="U9" s="7"/>
      <c r="V9" s="7"/>
      <c r="W9" s="7"/>
      <c r="X9" s="7"/>
      <c r="Y9" s="7"/>
      <c r="Z9" s="7"/>
      <c r="AL9" s="43"/>
      <c r="AM9" s="39"/>
      <c r="BG9" s="16"/>
      <c r="BH9" s="16"/>
      <c r="BI9" s="16"/>
      <c r="BJ9" s="16"/>
    </row>
    <row r="10" spans="1:62" ht="12.75">
      <c r="A10" s="446" t="s">
        <v>378</v>
      </c>
      <c r="B10" s="693">
        <v>6</v>
      </c>
      <c r="C10" s="138">
        <v>0</v>
      </c>
      <c r="D10" s="274">
        <f t="shared" si="0"/>
        <v>6</v>
      </c>
      <c r="E10" s="127" t="s">
        <v>216</v>
      </c>
      <c r="F10" s="693">
        <v>5</v>
      </c>
      <c r="G10" s="157">
        <v>0</v>
      </c>
      <c r="H10" s="283">
        <f t="shared" si="1"/>
        <v>5</v>
      </c>
      <c r="I10" s="400"/>
      <c r="J10" s="446" t="s">
        <v>230</v>
      </c>
      <c r="K10" s="693">
        <v>6</v>
      </c>
      <c r="L10" s="138">
        <v>0</v>
      </c>
      <c r="M10" s="274">
        <f t="shared" si="2"/>
        <v>6</v>
      </c>
      <c r="N10" s="446" t="s">
        <v>134</v>
      </c>
      <c r="O10" s="137">
        <v>6.5</v>
      </c>
      <c r="P10" s="157">
        <v>-0.5</v>
      </c>
      <c r="Q10" s="283">
        <f t="shared" si="3"/>
        <v>6</v>
      </c>
      <c r="R10" s="7"/>
      <c r="S10" s="7"/>
      <c r="T10" s="7"/>
      <c r="U10" s="7"/>
      <c r="V10" s="7"/>
      <c r="W10" s="7"/>
      <c r="X10" s="7"/>
      <c r="Y10" s="7"/>
      <c r="Z10" s="7"/>
      <c r="AL10" s="44"/>
      <c r="AM10" s="39"/>
      <c r="BG10" s="16"/>
      <c r="BH10" s="16"/>
      <c r="BI10" s="16"/>
      <c r="BJ10" s="16"/>
    </row>
    <row r="11" spans="1:62" ht="12.75">
      <c r="A11" s="446" t="s">
        <v>188</v>
      </c>
      <c r="B11" s="693">
        <v>6.5</v>
      </c>
      <c r="C11" s="138">
        <v>0</v>
      </c>
      <c r="D11" s="274">
        <f t="shared" si="0"/>
        <v>6.5</v>
      </c>
      <c r="E11" s="127" t="s">
        <v>211</v>
      </c>
      <c r="F11" s="693">
        <v>7</v>
      </c>
      <c r="G11" s="157">
        <v>0</v>
      </c>
      <c r="H11" s="283">
        <f t="shared" si="1"/>
        <v>7</v>
      </c>
      <c r="I11" s="400"/>
      <c r="J11" s="446" t="s">
        <v>231</v>
      </c>
      <c r="K11" s="137">
        <v>6.5</v>
      </c>
      <c r="L11" s="138">
        <v>3</v>
      </c>
      <c r="M11" s="274">
        <f t="shared" si="2"/>
        <v>9.5</v>
      </c>
      <c r="N11" s="446" t="s">
        <v>127</v>
      </c>
      <c r="O11" s="693">
        <v>6</v>
      </c>
      <c r="P11" s="157">
        <v>0</v>
      </c>
      <c r="Q11" s="283">
        <f t="shared" si="3"/>
        <v>6</v>
      </c>
      <c r="R11" s="7"/>
      <c r="S11" s="7"/>
      <c r="T11" s="7"/>
      <c r="U11" s="7"/>
      <c r="V11" s="7"/>
      <c r="W11" s="7"/>
      <c r="X11" s="7"/>
      <c r="Y11" s="7"/>
      <c r="Z11" s="7"/>
      <c r="AL11" s="43"/>
      <c r="AM11" s="39"/>
      <c r="BG11" s="16"/>
      <c r="BH11" s="16"/>
      <c r="BI11" s="16"/>
      <c r="BJ11" s="16"/>
    </row>
    <row r="12" spans="1:62" ht="12.75">
      <c r="A12" s="446" t="s">
        <v>578</v>
      </c>
      <c r="B12" s="693">
        <v>5.5</v>
      </c>
      <c r="C12" s="138">
        <v>0</v>
      </c>
      <c r="D12" s="274">
        <f t="shared" si="0"/>
        <v>5.5</v>
      </c>
      <c r="E12" s="127" t="s">
        <v>458</v>
      </c>
      <c r="F12" s="693">
        <v>5</v>
      </c>
      <c r="G12" s="157">
        <v>0</v>
      </c>
      <c r="H12" s="283">
        <f t="shared" si="1"/>
        <v>5</v>
      </c>
      <c r="I12" s="400"/>
      <c r="J12" s="446" t="s">
        <v>240</v>
      </c>
      <c r="K12" s="137" t="s">
        <v>313</v>
      </c>
      <c r="L12" s="138" t="s">
        <v>313</v>
      </c>
      <c r="M12" s="274" t="s">
        <v>313</v>
      </c>
      <c r="N12" s="446" t="s">
        <v>126</v>
      </c>
      <c r="O12" s="693">
        <v>5</v>
      </c>
      <c r="P12" s="157">
        <v>-0.5</v>
      </c>
      <c r="Q12" s="283">
        <f t="shared" si="3"/>
        <v>4.5</v>
      </c>
      <c r="R12" s="7"/>
      <c r="S12" s="7"/>
      <c r="T12" s="7"/>
      <c r="U12" s="7"/>
      <c r="V12" s="7"/>
      <c r="W12" s="7"/>
      <c r="X12" s="7"/>
      <c r="Y12" s="7"/>
      <c r="Z12" s="7"/>
      <c r="AL12" s="43"/>
      <c r="AM12" s="39"/>
      <c r="BG12" s="16"/>
      <c r="BH12" s="16"/>
      <c r="BI12" s="16"/>
      <c r="BJ12" s="16"/>
    </row>
    <row r="13" spans="1:62" ht="12.75">
      <c r="A13" s="446" t="s">
        <v>547</v>
      </c>
      <c r="B13" s="693">
        <v>5.5</v>
      </c>
      <c r="C13" s="138">
        <v>0</v>
      </c>
      <c r="D13" s="274">
        <f t="shared" si="0"/>
        <v>5.5</v>
      </c>
      <c r="E13" s="127" t="s">
        <v>213</v>
      </c>
      <c r="F13" s="693">
        <v>6</v>
      </c>
      <c r="G13" s="157">
        <v>0</v>
      </c>
      <c r="H13" s="283">
        <f t="shared" si="1"/>
        <v>6</v>
      </c>
      <c r="I13" s="400"/>
      <c r="J13" s="446" t="s">
        <v>387</v>
      </c>
      <c r="K13" s="137" t="s">
        <v>315</v>
      </c>
      <c r="L13" s="138" t="s">
        <v>315</v>
      </c>
      <c r="M13" s="274" t="s">
        <v>315</v>
      </c>
      <c r="N13" s="446" t="s">
        <v>556</v>
      </c>
      <c r="O13" s="137">
        <v>6.5</v>
      </c>
      <c r="P13" s="157">
        <v>3</v>
      </c>
      <c r="Q13" s="283">
        <f t="shared" si="3"/>
        <v>9.5</v>
      </c>
      <c r="R13" s="7"/>
      <c r="S13" s="7"/>
      <c r="T13" s="7"/>
      <c r="U13" s="7"/>
      <c r="V13" s="7"/>
      <c r="W13" s="7"/>
      <c r="X13" s="7"/>
      <c r="Y13" s="7"/>
      <c r="Z13" s="7"/>
      <c r="AL13" s="45"/>
      <c r="AM13" s="39"/>
      <c r="BG13" s="16"/>
      <c r="BH13" s="16"/>
      <c r="BI13" s="16"/>
      <c r="BJ13" s="16"/>
    </row>
    <row r="14" spans="1:62" ht="12.75">
      <c r="A14" s="446" t="s">
        <v>193</v>
      </c>
      <c r="B14" s="693">
        <v>8</v>
      </c>
      <c r="C14" s="138">
        <v>9</v>
      </c>
      <c r="D14" s="274">
        <f t="shared" si="0"/>
        <v>17</v>
      </c>
      <c r="E14" s="127" t="s">
        <v>214</v>
      </c>
      <c r="F14" s="693">
        <v>7</v>
      </c>
      <c r="G14" s="157">
        <v>3</v>
      </c>
      <c r="H14" s="283">
        <f t="shared" si="1"/>
        <v>10</v>
      </c>
      <c r="I14" s="400"/>
      <c r="J14" s="446" t="s">
        <v>561</v>
      </c>
      <c r="K14" s="693">
        <v>7</v>
      </c>
      <c r="L14" s="138">
        <v>3</v>
      </c>
      <c r="M14" s="274">
        <f t="shared" si="2"/>
        <v>10</v>
      </c>
      <c r="N14" s="446" t="s">
        <v>139</v>
      </c>
      <c r="O14" s="137">
        <v>5.5</v>
      </c>
      <c r="P14" s="157">
        <v>0</v>
      </c>
      <c r="Q14" s="283">
        <f t="shared" si="3"/>
        <v>5.5</v>
      </c>
      <c r="R14" s="7"/>
      <c r="S14" s="7"/>
      <c r="T14" s="7"/>
      <c r="U14" s="7"/>
      <c r="V14" s="7"/>
      <c r="W14" s="7"/>
      <c r="X14" s="7"/>
      <c r="Y14" s="7"/>
      <c r="Z14" s="7"/>
      <c r="AL14" s="43"/>
      <c r="AM14" s="39"/>
      <c r="BG14" s="16"/>
      <c r="BH14" s="16"/>
      <c r="BI14" s="16"/>
      <c r="BJ14" s="16"/>
    </row>
    <row r="15" spans="1:62" ht="13.5" thickBot="1">
      <c r="A15" s="447" t="s">
        <v>192</v>
      </c>
      <c r="B15" s="558">
        <v>4.5</v>
      </c>
      <c r="C15" s="140">
        <v>0</v>
      </c>
      <c r="D15" s="275">
        <f t="shared" si="0"/>
        <v>4.5</v>
      </c>
      <c r="E15" s="447" t="s">
        <v>418</v>
      </c>
      <c r="F15" s="558">
        <v>4.5</v>
      </c>
      <c r="G15" s="148">
        <v>0</v>
      </c>
      <c r="H15" s="284">
        <f t="shared" si="1"/>
        <v>4.5</v>
      </c>
      <c r="I15" s="400"/>
      <c r="J15" s="447" t="s">
        <v>235</v>
      </c>
      <c r="K15" s="139">
        <v>6.5</v>
      </c>
      <c r="L15" s="140">
        <v>-0.5</v>
      </c>
      <c r="M15" s="275">
        <f t="shared" si="2"/>
        <v>6</v>
      </c>
      <c r="N15" s="447" t="s">
        <v>501</v>
      </c>
      <c r="O15" s="139">
        <v>6.5</v>
      </c>
      <c r="P15" s="148">
        <v>3</v>
      </c>
      <c r="Q15" s="284">
        <f t="shared" si="3"/>
        <v>9.5</v>
      </c>
      <c r="R15" s="7"/>
      <c r="S15" s="7"/>
      <c r="T15" s="7"/>
      <c r="U15" s="7"/>
      <c r="V15" s="7"/>
      <c r="W15" s="7"/>
      <c r="X15" s="7"/>
      <c r="Y15" s="7"/>
      <c r="Z15" s="7"/>
      <c r="AL15" s="43"/>
      <c r="AM15" s="39"/>
      <c r="BG15" s="16"/>
      <c r="BH15" s="16"/>
      <c r="BI15" s="16"/>
      <c r="BJ15" s="16"/>
    </row>
    <row r="16" spans="1:62" ht="13.5" thickBot="1">
      <c r="A16" s="448"/>
      <c r="B16" s="141"/>
      <c r="C16" s="133"/>
      <c r="D16" s="276"/>
      <c r="E16" s="106"/>
      <c r="F16" s="141"/>
      <c r="G16" s="133"/>
      <c r="H16" s="285"/>
      <c r="I16" s="402"/>
      <c r="J16" s="448"/>
      <c r="K16" s="141"/>
      <c r="L16" s="133"/>
      <c r="M16" s="276"/>
      <c r="N16" s="448"/>
      <c r="O16" s="141"/>
      <c r="P16" s="133"/>
      <c r="Q16" s="285"/>
      <c r="R16" s="7"/>
      <c r="S16" s="7"/>
      <c r="T16" s="7"/>
      <c r="U16" s="7"/>
      <c r="V16" s="7"/>
      <c r="W16" s="7"/>
      <c r="X16" s="7"/>
      <c r="Y16" s="7"/>
      <c r="Z16" s="7"/>
      <c r="AL16" s="46"/>
      <c r="AM16" s="39"/>
      <c r="BG16" s="16"/>
      <c r="BH16" s="16"/>
      <c r="BI16" s="16"/>
      <c r="BJ16" s="16"/>
    </row>
    <row r="17" spans="1:62" ht="12.75">
      <c r="A17" s="522" t="s">
        <v>291</v>
      </c>
      <c r="B17" s="152" t="s">
        <v>247</v>
      </c>
      <c r="C17" s="153" t="s">
        <v>247</v>
      </c>
      <c r="D17" s="277" t="s">
        <v>247</v>
      </c>
      <c r="E17" s="129" t="s">
        <v>215</v>
      </c>
      <c r="F17" s="694">
        <v>5</v>
      </c>
      <c r="G17" s="153">
        <v>-2</v>
      </c>
      <c r="H17" s="286">
        <f t="shared" si="1"/>
        <v>3</v>
      </c>
      <c r="I17" s="402"/>
      <c r="J17" s="522" t="s">
        <v>236</v>
      </c>
      <c r="K17" s="694">
        <v>6</v>
      </c>
      <c r="L17" s="153">
        <v>-1</v>
      </c>
      <c r="M17" s="277">
        <f>K17+L17</f>
        <v>5</v>
      </c>
      <c r="N17" s="522" t="s">
        <v>130</v>
      </c>
      <c r="O17" s="707" t="s">
        <v>247</v>
      </c>
      <c r="P17" s="708" t="s">
        <v>247</v>
      </c>
      <c r="Q17" s="709" t="s">
        <v>247</v>
      </c>
      <c r="R17" s="7"/>
      <c r="S17" s="7"/>
      <c r="T17" s="7"/>
      <c r="U17" s="7"/>
      <c r="V17" s="7"/>
      <c r="W17" s="7"/>
      <c r="X17" s="7"/>
      <c r="Y17" s="7"/>
      <c r="Z17" s="7"/>
      <c r="AL17" s="46"/>
      <c r="AM17" s="39"/>
      <c r="BG17" s="16"/>
      <c r="BH17" s="16"/>
      <c r="BI17" s="16"/>
      <c r="BJ17" s="16"/>
    </row>
    <row r="18" spans="1:62" ht="12.75">
      <c r="A18" s="445" t="s">
        <v>196</v>
      </c>
      <c r="B18" s="159" t="s">
        <v>247</v>
      </c>
      <c r="C18" s="160" t="s">
        <v>247</v>
      </c>
      <c r="D18" s="278" t="s">
        <v>247</v>
      </c>
      <c r="E18" s="134" t="s">
        <v>223</v>
      </c>
      <c r="F18" s="699" t="s">
        <v>314</v>
      </c>
      <c r="G18" s="160" t="s">
        <v>314</v>
      </c>
      <c r="H18" s="695" t="s">
        <v>314</v>
      </c>
      <c r="I18" s="402"/>
      <c r="J18" s="446" t="s">
        <v>233</v>
      </c>
      <c r="K18" s="137">
        <v>5.5</v>
      </c>
      <c r="L18" s="138">
        <v>0</v>
      </c>
      <c r="M18" s="274">
        <f t="shared" si="2"/>
        <v>5.5</v>
      </c>
      <c r="N18" s="445" t="s">
        <v>129</v>
      </c>
      <c r="O18" s="699">
        <v>5</v>
      </c>
      <c r="P18" s="160">
        <v>0</v>
      </c>
      <c r="Q18" s="287">
        <f t="shared" si="3"/>
        <v>5</v>
      </c>
      <c r="R18" s="7"/>
      <c r="S18" s="7"/>
      <c r="T18" s="7"/>
      <c r="U18" s="7"/>
      <c r="V18" s="7"/>
      <c r="W18" s="7"/>
      <c r="X18" s="7"/>
      <c r="Y18" s="7"/>
      <c r="Z18" s="7"/>
      <c r="AL18" s="46"/>
      <c r="AM18" s="39"/>
      <c r="BG18" s="16"/>
      <c r="BH18" s="16"/>
      <c r="BI18" s="16"/>
      <c r="BJ18" s="16"/>
    </row>
    <row r="19" spans="1:62" ht="12.75">
      <c r="A19" s="445" t="s">
        <v>190</v>
      </c>
      <c r="B19" s="696">
        <v>6</v>
      </c>
      <c r="C19" s="145">
        <v>0</v>
      </c>
      <c r="D19" s="279">
        <f t="shared" si="0"/>
        <v>6</v>
      </c>
      <c r="E19" s="134" t="s">
        <v>559</v>
      </c>
      <c r="F19" s="699">
        <v>5</v>
      </c>
      <c r="G19" s="160">
        <v>-0.5</v>
      </c>
      <c r="H19" s="287">
        <f t="shared" si="1"/>
        <v>4.5</v>
      </c>
      <c r="I19" s="402"/>
      <c r="J19" s="445" t="s">
        <v>238</v>
      </c>
      <c r="K19" s="159" t="s">
        <v>247</v>
      </c>
      <c r="L19" s="160" t="s">
        <v>247</v>
      </c>
      <c r="M19" s="278" t="s">
        <v>247</v>
      </c>
      <c r="N19" s="445" t="s">
        <v>462</v>
      </c>
      <c r="O19" s="159">
        <v>6.5</v>
      </c>
      <c r="P19" s="160">
        <v>0</v>
      </c>
      <c r="Q19" s="287">
        <f t="shared" si="3"/>
        <v>6.5</v>
      </c>
      <c r="R19" s="7"/>
      <c r="S19" s="7"/>
      <c r="T19" s="7"/>
      <c r="U19" s="7"/>
      <c r="V19" s="7"/>
      <c r="W19" s="7"/>
      <c r="X19" s="7"/>
      <c r="Y19" s="7"/>
      <c r="Z19" s="7"/>
      <c r="AL19" s="47"/>
      <c r="AM19" s="39"/>
      <c r="BG19" s="16"/>
      <c r="BH19" s="16"/>
      <c r="BI19" s="16"/>
      <c r="BJ19" s="16"/>
    </row>
    <row r="20" spans="1:62" ht="12.75">
      <c r="A20" s="445" t="s">
        <v>550</v>
      </c>
      <c r="B20" s="696">
        <v>6</v>
      </c>
      <c r="C20" s="145">
        <v>0</v>
      </c>
      <c r="D20" s="279">
        <f t="shared" si="0"/>
        <v>6</v>
      </c>
      <c r="E20" s="130" t="s">
        <v>393</v>
      </c>
      <c r="F20" s="696">
        <v>6</v>
      </c>
      <c r="G20" s="145">
        <v>0</v>
      </c>
      <c r="H20" s="287">
        <f t="shared" si="1"/>
        <v>6</v>
      </c>
      <c r="I20" s="402"/>
      <c r="J20" s="445" t="s">
        <v>237</v>
      </c>
      <c r="K20" s="159" t="s">
        <v>247</v>
      </c>
      <c r="L20" s="160" t="s">
        <v>247</v>
      </c>
      <c r="M20" s="278" t="s">
        <v>247</v>
      </c>
      <c r="N20" s="445" t="s">
        <v>125</v>
      </c>
      <c r="O20" s="144">
        <v>5.5</v>
      </c>
      <c r="P20" s="145">
        <v>0</v>
      </c>
      <c r="Q20" s="287">
        <f t="shared" si="3"/>
        <v>5.5</v>
      </c>
      <c r="R20" s="7"/>
      <c r="S20" s="7"/>
      <c r="T20" s="7"/>
      <c r="U20" s="7"/>
      <c r="V20" s="7"/>
      <c r="W20" s="7"/>
      <c r="X20" s="7"/>
      <c r="Y20" s="7"/>
      <c r="Z20" s="7"/>
      <c r="AL20" s="47"/>
      <c r="AM20" s="39"/>
      <c r="BG20" s="16"/>
      <c r="BH20" s="16"/>
      <c r="BI20" s="16"/>
      <c r="BJ20" s="16"/>
    </row>
    <row r="21" spans="1:62" ht="12.75">
      <c r="A21" s="445" t="s">
        <v>189</v>
      </c>
      <c r="B21" s="159" t="s">
        <v>247</v>
      </c>
      <c r="C21" s="160" t="s">
        <v>247</v>
      </c>
      <c r="D21" s="278" t="s">
        <v>247</v>
      </c>
      <c r="E21" s="130" t="s">
        <v>212</v>
      </c>
      <c r="F21" s="144">
        <v>5.5</v>
      </c>
      <c r="G21" s="145">
        <v>0</v>
      </c>
      <c r="H21" s="287">
        <f t="shared" si="1"/>
        <v>5.5</v>
      </c>
      <c r="I21" s="402"/>
      <c r="J21" s="446" t="s">
        <v>239</v>
      </c>
      <c r="K21" s="137">
        <v>6.5</v>
      </c>
      <c r="L21" s="138">
        <v>-0.5</v>
      </c>
      <c r="M21" s="274">
        <f t="shared" si="2"/>
        <v>6</v>
      </c>
      <c r="N21" s="445" t="s">
        <v>446</v>
      </c>
      <c r="O21" s="159" t="s">
        <v>247</v>
      </c>
      <c r="P21" s="160" t="s">
        <v>247</v>
      </c>
      <c r="Q21" s="695" t="s">
        <v>247</v>
      </c>
      <c r="R21" s="7"/>
      <c r="S21" s="7"/>
      <c r="T21" s="7"/>
      <c r="U21" s="7"/>
      <c r="V21" s="7"/>
      <c r="W21" s="7"/>
      <c r="X21" s="7"/>
      <c r="Y21" s="7"/>
      <c r="Z21" s="7"/>
      <c r="AL21" s="47"/>
      <c r="AM21" s="39"/>
      <c r="BG21" s="16"/>
      <c r="BH21" s="16"/>
      <c r="BI21" s="16"/>
      <c r="BJ21" s="16"/>
    </row>
    <row r="22" spans="1:62" ht="12.75">
      <c r="A22" s="445" t="s">
        <v>318</v>
      </c>
      <c r="B22" s="142" t="s">
        <v>247</v>
      </c>
      <c r="C22" s="143" t="s">
        <v>247</v>
      </c>
      <c r="D22" s="279" t="s">
        <v>247</v>
      </c>
      <c r="E22" s="130" t="s">
        <v>210</v>
      </c>
      <c r="F22" s="142">
        <v>5.5</v>
      </c>
      <c r="G22" s="143">
        <v>-0.5</v>
      </c>
      <c r="H22" s="287">
        <f t="shared" si="1"/>
        <v>5</v>
      </c>
      <c r="I22" s="402"/>
      <c r="J22" s="445" t="s">
        <v>232</v>
      </c>
      <c r="K22" s="698">
        <v>5</v>
      </c>
      <c r="L22" s="143">
        <v>0</v>
      </c>
      <c r="M22" s="279">
        <f t="shared" si="2"/>
        <v>5</v>
      </c>
      <c r="N22" s="445" t="s">
        <v>381</v>
      </c>
      <c r="O22" s="142">
        <v>5.5</v>
      </c>
      <c r="P22" s="143">
        <v>0</v>
      </c>
      <c r="Q22" s="287">
        <f t="shared" si="3"/>
        <v>5.5</v>
      </c>
      <c r="R22" s="7"/>
      <c r="S22" s="7"/>
      <c r="T22" s="7"/>
      <c r="U22" s="7"/>
      <c r="V22" s="7"/>
      <c r="W22" s="7"/>
      <c r="X22" s="7"/>
      <c r="Y22" s="7"/>
      <c r="Z22" s="7"/>
      <c r="AL22" s="47"/>
      <c r="AM22" s="39"/>
      <c r="BG22" s="16"/>
      <c r="BH22" s="16"/>
      <c r="BI22" s="16"/>
      <c r="BJ22" s="16"/>
    </row>
    <row r="23" spans="1:62" ht="12.75">
      <c r="A23" s="445" t="s">
        <v>548</v>
      </c>
      <c r="B23" s="698">
        <v>5</v>
      </c>
      <c r="C23" s="143">
        <v>-0.5</v>
      </c>
      <c r="D23" s="279">
        <f t="shared" si="0"/>
        <v>4.5</v>
      </c>
      <c r="E23" s="134" t="s">
        <v>594</v>
      </c>
      <c r="F23" s="698">
        <v>6</v>
      </c>
      <c r="G23" s="143">
        <v>0</v>
      </c>
      <c r="H23" s="287">
        <f t="shared" si="1"/>
        <v>6</v>
      </c>
      <c r="I23" s="402"/>
      <c r="J23" s="445" t="s">
        <v>350</v>
      </c>
      <c r="K23" s="142" t="s">
        <v>247</v>
      </c>
      <c r="L23" s="143" t="s">
        <v>247</v>
      </c>
      <c r="M23" s="279" t="s">
        <v>247</v>
      </c>
      <c r="N23" s="445" t="s">
        <v>124</v>
      </c>
      <c r="O23" s="142">
        <v>5.5</v>
      </c>
      <c r="P23" s="143">
        <v>0</v>
      </c>
      <c r="Q23" s="287">
        <f t="shared" si="3"/>
        <v>5.5</v>
      </c>
      <c r="R23" s="7"/>
      <c r="S23" s="7"/>
      <c r="T23" s="7"/>
      <c r="U23" s="7"/>
      <c r="V23" s="7"/>
      <c r="W23" s="7"/>
      <c r="X23" s="7"/>
      <c r="Y23" s="7"/>
      <c r="Z23" s="7"/>
      <c r="AL23" s="46"/>
      <c r="AM23" s="39"/>
      <c r="BG23" s="16"/>
      <c r="BH23" s="16"/>
      <c r="BI23" s="16"/>
      <c r="BJ23" s="16"/>
    </row>
    <row r="24" spans="1:62" ht="12.75">
      <c r="A24" s="445" t="s">
        <v>580</v>
      </c>
      <c r="B24" s="159" t="s">
        <v>247</v>
      </c>
      <c r="C24" s="160" t="s">
        <v>247</v>
      </c>
      <c r="D24" s="278" t="s">
        <v>247</v>
      </c>
      <c r="E24" s="130" t="s">
        <v>165</v>
      </c>
      <c r="F24" s="159" t="s">
        <v>247</v>
      </c>
      <c r="G24" s="160" t="s">
        <v>247</v>
      </c>
      <c r="H24" s="695" t="s">
        <v>247</v>
      </c>
      <c r="I24" s="402"/>
      <c r="J24" s="445" t="s">
        <v>562</v>
      </c>
      <c r="K24" s="159" t="s">
        <v>247</v>
      </c>
      <c r="L24" s="160" t="s">
        <v>247</v>
      </c>
      <c r="M24" s="278" t="s">
        <v>247</v>
      </c>
      <c r="N24" s="446" t="s">
        <v>133</v>
      </c>
      <c r="O24" s="693">
        <v>6</v>
      </c>
      <c r="P24" s="138">
        <v>-0.5</v>
      </c>
      <c r="Q24" s="712">
        <f t="shared" si="3"/>
        <v>5.5</v>
      </c>
      <c r="R24" s="84"/>
      <c r="S24" s="7"/>
      <c r="T24" s="7"/>
      <c r="U24" s="7"/>
      <c r="V24" s="7"/>
      <c r="W24" s="7"/>
      <c r="X24" s="7"/>
      <c r="Y24" s="7"/>
      <c r="Z24" s="7"/>
      <c r="AL24" s="46"/>
      <c r="AM24" s="39"/>
      <c r="BG24" s="16"/>
      <c r="BH24" s="16"/>
      <c r="BI24" s="16"/>
      <c r="BJ24" s="16"/>
    </row>
    <row r="25" spans="1:62" ht="12.75">
      <c r="A25" s="445" t="s">
        <v>617</v>
      </c>
      <c r="B25" s="159">
        <v>5.5</v>
      </c>
      <c r="C25" s="160">
        <v>0</v>
      </c>
      <c r="D25" s="279">
        <f t="shared" si="0"/>
        <v>5.5</v>
      </c>
      <c r="E25" s="130" t="s">
        <v>242</v>
      </c>
      <c r="F25" s="696">
        <v>6</v>
      </c>
      <c r="G25" s="145">
        <v>0</v>
      </c>
      <c r="H25" s="287">
        <f t="shared" si="1"/>
        <v>6</v>
      </c>
      <c r="I25" s="402"/>
      <c r="J25" s="445" t="s">
        <v>563</v>
      </c>
      <c r="K25" s="699">
        <v>6</v>
      </c>
      <c r="L25" s="160">
        <v>-0.5</v>
      </c>
      <c r="M25" s="279">
        <f t="shared" si="2"/>
        <v>5.5</v>
      </c>
      <c r="N25" s="445" t="s">
        <v>382</v>
      </c>
      <c r="O25" s="144">
        <v>5.5</v>
      </c>
      <c r="P25" s="145">
        <v>0</v>
      </c>
      <c r="Q25" s="287">
        <f t="shared" si="3"/>
        <v>5.5</v>
      </c>
      <c r="R25" s="7"/>
      <c r="S25" s="7"/>
      <c r="T25" s="7"/>
      <c r="U25" s="7"/>
      <c r="V25" s="7"/>
      <c r="W25" s="7"/>
      <c r="X25" s="7"/>
      <c r="Y25" s="7"/>
      <c r="Z25" s="7"/>
      <c r="AL25" s="46"/>
      <c r="AM25" s="39"/>
      <c r="BG25" s="16"/>
      <c r="BH25" s="16"/>
      <c r="BI25" s="16"/>
      <c r="BJ25" s="16"/>
    </row>
    <row r="26" spans="1:62" ht="13.5" thickBot="1">
      <c r="A26" s="448" t="s">
        <v>201</v>
      </c>
      <c r="B26" s="154">
        <v>5.5</v>
      </c>
      <c r="C26" s="155">
        <v>0</v>
      </c>
      <c r="D26" s="279">
        <f t="shared" si="0"/>
        <v>5.5</v>
      </c>
      <c r="E26" s="131" t="s">
        <v>379</v>
      </c>
      <c r="F26" s="146">
        <v>6.5</v>
      </c>
      <c r="G26" s="147">
        <v>0</v>
      </c>
      <c r="H26" s="287">
        <f t="shared" si="1"/>
        <v>6.5</v>
      </c>
      <c r="I26" s="402"/>
      <c r="J26" s="448" t="s">
        <v>244</v>
      </c>
      <c r="K26" s="697">
        <v>6</v>
      </c>
      <c r="L26" s="155">
        <v>-0.5</v>
      </c>
      <c r="M26" s="279">
        <f t="shared" si="2"/>
        <v>5.5</v>
      </c>
      <c r="N26" s="448" t="s">
        <v>245</v>
      </c>
      <c r="O26" s="711" t="s">
        <v>247</v>
      </c>
      <c r="P26" s="710" t="s">
        <v>247</v>
      </c>
      <c r="Q26" s="695" t="s">
        <v>247</v>
      </c>
      <c r="R26" s="7"/>
      <c r="S26" s="7"/>
      <c r="T26" s="7"/>
      <c r="U26" s="7"/>
      <c r="V26" s="7"/>
      <c r="W26" s="7"/>
      <c r="X26" s="7"/>
      <c r="Y26" s="7"/>
      <c r="Z26" s="7"/>
      <c r="AL26" s="46"/>
      <c r="AM26" s="39"/>
      <c r="BG26" s="16"/>
      <c r="BH26" s="16"/>
      <c r="BI26" s="16"/>
      <c r="BJ26" s="16"/>
    </row>
    <row r="27" spans="1:62" ht="13.5" thickBot="1">
      <c r="A27" s="128" t="s">
        <v>202</v>
      </c>
      <c r="B27" s="558">
        <v>-2</v>
      </c>
      <c r="C27" s="148">
        <v>0</v>
      </c>
      <c r="D27" s="280">
        <f t="shared" si="0"/>
        <v>-2</v>
      </c>
      <c r="E27" s="128" t="s">
        <v>221</v>
      </c>
      <c r="F27" s="558">
        <v>1</v>
      </c>
      <c r="G27" s="148">
        <v>0</v>
      </c>
      <c r="H27" s="280">
        <f t="shared" si="1"/>
        <v>1</v>
      </c>
      <c r="I27" s="400"/>
      <c r="J27" s="128" t="s">
        <v>246</v>
      </c>
      <c r="K27" s="558">
        <v>0</v>
      </c>
      <c r="L27" s="148">
        <v>0</v>
      </c>
      <c r="M27" s="280">
        <f t="shared" si="2"/>
        <v>0</v>
      </c>
      <c r="N27" s="447" t="s">
        <v>204</v>
      </c>
      <c r="O27" s="139">
        <v>-0.5</v>
      </c>
      <c r="P27" s="148">
        <v>0</v>
      </c>
      <c r="Q27" s="280">
        <f t="shared" si="3"/>
        <v>-0.5</v>
      </c>
      <c r="R27" s="7"/>
      <c r="S27" s="7"/>
      <c r="T27" s="7"/>
      <c r="U27" s="7"/>
      <c r="V27" s="7"/>
      <c r="W27" s="7"/>
      <c r="X27" s="7"/>
      <c r="Y27" s="7"/>
      <c r="Z27" s="7"/>
      <c r="AL27" s="48"/>
      <c r="AM27" s="39"/>
      <c r="BG27" s="16"/>
      <c r="BH27" s="16"/>
      <c r="BI27" s="16"/>
      <c r="BJ27" s="16"/>
    </row>
    <row r="28" spans="1:62" s="31" customFormat="1" ht="12.75">
      <c r="A28" s="151"/>
      <c r="B28" s="150"/>
      <c r="C28" s="150"/>
      <c r="D28" s="281"/>
      <c r="E28" s="150"/>
      <c r="F28" s="150"/>
      <c r="G28" s="150"/>
      <c r="H28" s="288"/>
      <c r="I28" s="403"/>
      <c r="J28" s="151"/>
      <c r="K28" s="150"/>
      <c r="L28" s="150"/>
      <c r="M28" s="281"/>
      <c r="N28" s="150"/>
      <c r="O28" s="150"/>
      <c r="P28" s="150"/>
      <c r="Q28" s="288"/>
      <c r="R28" s="7"/>
      <c r="S28" s="7"/>
      <c r="T28" s="7"/>
      <c r="U28" s="7"/>
      <c r="V28" s="7"/>
      <c r="W28" s="1"/>
      <c r="X28" s="1"/>
      <c r="Y28" s="1"/>
      <c r="Z28" s="1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4"/>
      <c r="AM28" s="49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</row>
    <row r="29" spans="1:62" ht="13.5" customHeight="1">
      <c r="A29" s="200"/>
      <c r="B29" s="652">
        <f>B5+B6+B7+B8+B9+B10+B11+B12+B13+B14+B15+B27</f>
        <v>65.5</v>
      </c>
      <c r="C29" s="652">
        <f>C4+C5+C6+C7+C8+C9+C10+C11+C12+C13+C14+C15+C27</f>
        <v>8.5</v>
      </c>
      <c r="D29" s="651">
        <f>C4+D5+D6+D7+D8+D9+D10+D11+D12+D13+D14+D15+D27</f>
        <v>74</v>
      </c>
      <c r="E29" s="158"/>
      <c r="F29" s="602">
        <f>F5+F6+F7+F8+F9+F10+F11+F12+F13+F14+F15+F27</f>
        <v>63.5</v>
      </c>
      <c r="G29" s="602">
        <f>G4+G5+G6+G7+G8+G9+G10+G11+G12+G13+G14+G15+G27</f>
        <v>1.5</v>
      </c>
      <c r="H29" s="601">
        <f>G4+H5+H6+H7+H8+H9+H10+H11+H12+H13+H14+H15+H27</f>
        <v>65</v>
      </c>
      <c r="I29" s="398"/>
      <c r="J29" s="200"/>
      <c r="K29" s="692">
        <f>K5+K6+K7+K8+K9+K10+K11+K21+K18+K14+K15+K27</f>
        <v>70</v>
      </c>
      <c r="L29" s="692">
        <f>L4+L5+L6+L7+L8+L9+L10+L11+L21+L18+L14+L15+L27</f>
        <v>9.5</v>
      </c>
      <c r="M29" s="691">
        <f>L4+M5+M6+M7+M8+M9+M10+M11+M21+M18+M14+M15+M27</f>
        <v>79.5</v>
      </c>
      <c r="N29" s="158"/>
      <c r="O29" s="585">
        <f>O5+O6+O24+O8+O9+O10+O11+O12+O13+O14+O15+O27</f>
        <v>63.5</v>
      </c>
      <c r="P29" s="585">
        <f>P4+P5+P6+P24+P8+P9+P10+P11+P12+P13+P14+P15+P27</f>
        <v>2.5</v>
      </c>
      <c r="Q29" s="584">
        <f>P4+Q5+Q6+Q24+Q8+Q9+Q10+Q11+Q12+Q13+Q14+Q15+Q27</f>
        <v>66</v>
      </c>
      <c r="R29" s="7"/>
      <c r="S29" s="7"/>
      <c r="T29" s="7"/>
      <c r="U29" s="7"/>
      <c r="V29" s="7"/>
      <c r="W29" s="7"/>
      <c r="X29" s="7"/>
      <c r="Y29" s="7"/>
      <c r="Z29" s="7"/>
      <c r="AI29" s="40"/>
      <c r="AL29" s="50"/>
      <c r="AM29" s="39"/>
      <c r="BG29" s="16"/>
      <c r="BH29" s="16"/>
      <c r="BI29" s="16"/>
      <c r="BJ29" s="16"/>
    </row>
    <row r="30" spans="1:62" ht="12.75" customHeight="1" thickBot="1">
      <c r="A30" s="117"/>
      <c r="B30" s="116"/>
      <c r="C30" s="116"/>
      <c r="D30" s="115"/>
      <c r="E30" s="116"/>
      <c r="F30" s="116"/>
      <c r="G30" s="116"/>
      <c r="H30" s="289"/>
      <c r="I30" s="400"/>
      <c r="J30" s="117"/>
      <c r="K30" s="116"/>
      <c r="L30" s="116"/>
      <c r="M30" s="115"/>
      <c r="N30" s="116"/>
      <c r="O30" s="116"/>
      <c r="P30" s="116"/>
      <c r="Q30" s="115"/>
      <c r="R30" s="7"/>
      <c r="S30" s="7"/>
      <c r="T30" s="7"/>
      <c r="U30" s="7"/>
      <c r="V30" s="7"/>
      <c r="W30" s="7"/>
      <c r="X30" s="7"/>
      <c r="Y30" s="7"/>
      <c r="Z30" s="7"/>
      <c r="AI30" s="40"/>
      <c r="AL30" s="51"/>
      <c r="AM30" s="39"/>
      <c r="BG30" s="16"/>
      <c r="BH30" s="16"/>
      <c r="BI30" s="16"/>
      <c r="BJ30" s="16"/>
    </row>
    <row r="31" spans="1:62" ht="18" customHeight="1" thickBot="1">
      <c r="A31" s="653"/>
      <c r="B31" s="654"/>
      <c r="C31" s="655"/>
      <c r="D31" s="656">
        <v>2</v>
      </c>
      <c r="E31" s="603"/>
      <c r="F31" s="604"/>
      <c r="G31" s="603"/>
      <c r="H31" s="629">
        <v>0</v>
      </c>
      <c r="I31" s="390"/>
      <c r="J31" s="687"/>
      <c r="K31" s="688"/>
      <c r="L31" s="689"/>
      <c r="M31" s="690">
        <v>3</v>
      </c>
      <c r="N31" s="582"/>
      <c r="O31" s="581"/>
      <c r="P31" s="582"/>
      <c r="Q31" s="630">
        <v>1</v>
      </c>
      <c r="R31" s="7"/>
      <c r="S31" s="7"/>
      <c r="T31" s="7"/>
      <c r="U31" s="7"/>
      <c r="V31" s="7"/>
      <c r="W31" s="7"/>
      <c r="X31" s="7"/>
      <c r="Y31" s="7"/>
      <c r="Z31" s="7"/>
      <c r="AL31" s="39"/>
      <c r="AM31" s="39"/>
      <c r="BG31" s="16"/>
      <c r="BH31" s="16"/>
      <c r="BI31" s="16"/>
      <c r="BJ31" s="16"/>
    </row>
    <row r="32" spans="1:62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7"/>
      <c r="T32" s="7"/>
      <c r="U32" s="7"/>
      <c r="V32" s="7"/>
      <c r="W32" s="7"/>
      <c r="X32" s="7"/>
      <c r="Y32" s="7"/>
      <c r="Z32" s="7"/>
      <c r="AL32" s="39"/>
      <c r="AM32" s="39"/>
      <c r="BG32" s="16"/>
      <c r="BH32" s="16"/>
      <c r="BI32" s="16"/>
      <c r="BJ32" s="16"/>
    </row>
    <row r="33" spans="1:62" ht="13.5" thickBot="1">
      <c r="A33" s="923" t="s">
        <v>611</v>
      </c>
      <c r="B33" s="924"/>
      <c r="C33" s="924"/>
      <c r="D33" s="924"/>
      <c r="E33" s="924"/>
      <c r="F33" s="924"/>
      <c r="G33" s="924"/>
      <c r="H33" s="924"/>
      <c r="I33" s="925"/>
      <c r="J33" s="924"/>
      <c r="K33" s="924"/>
      <c r="L33" s="924"/>
      <c r="M33" s="924"/>
      <c r="N33" s="924"/>
      <c r="O33" s="924"/>
      <c r="P33" s="924"/>
      <c r="Q33" s="926"/>
      <c r="R33" s="7"/>
      <c r="S33" s="7"/>
      <c r="T33" s="7"/>
      <c r="U33" s="7"/>
      <c r="V33" s="7"/>
      <c r="W33" s="7"/>
      <c r="X33" s="7"/>
      <c r="Y33" s="7"/>
      <c r="Z33" s="7"/>
      <c r="AL33" s="39"/>
      <c r="AM33" s="39"/>
      <c r="BG33" s="16"/>
      <c r="BH33" s="16"/>
      <c r="BI33" s="16"/>
      <c r="BJ33" s="16"/>
    </row>
    <row r="34" spans="1:62" ht="15" thickBot="1">
      <c r="A34" s="805" t="s">
        <v>16</v>
      </c>
      <c r="B34" s="806"/>
      <c r="C34" s="806"/>
      <c r="D34" s="806"/>
      <c r="E34" s="806"/>
      <c r="F34" s="806"/>
      <c r="G34" s="806"/>
      <c r="H34" s="807"/>
      <c r="I34" s="375"/>
      <c r="J34" s="805" t="s">
        <v>17</v>
      </c>
      <c r="K34" s="806"/>
      <c r="L34" s="806"/>
      <c r="M34" s="806"/>
      <c r="N34" s="806"/>
      <c r="O34" s="806"/>
      <c r="P34" s="806"/>
      <c r="Q34" s="807"/>
      <c r="R34" s="7"/>
      <c r="S34" s="7"/>
      <c r="T34" s="7"/>
      <c r="U34" s="7"/>
      <c r="V34" s="7"/>
      <c r="W34" s="24"/>
      <c r="X34" s="24"/>
      <c r="Y34" s="24"/>
      <c r="Z34" s="24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BG34" s="16"/>
      <c r="BH34" s="16"/>
      <c r="BI34" s="16"/>
      <c r="BJ34" s="16"/>
    </row>
    <row r="35" spans="1:62" ht="15" customHeight="1" thickBot="1">
      <c r="A35" s="900" t="s">
        <v>348</v>
      </c>
      <c r="B35" s="901"/>
      <c r="C35" s="901"/>
      <c r="D35" s="864"/>
      <c r="E35" s="911" t="s">
        <v>395</v>
      </c>
      <c r="F35" s="911"/>
      <c r="G35" s="911"/>
      <c r="H35" s="912"/>
      <c r="I35" s="377"/>
      <c r="J35" s="861" t="s">
        <v>94</v>
      </c>
      <c r="K35" s="930"/>
      <c r="L35" s="930"/>
      <c r="M35" s="862"/>
      <c r="N35" s="931" t="s">
        <v>77</v>
      </c>
      <c r="O35" s="932"/>
      <c r="P35" s="932"/>
      <c r="Q35" s="933"/>
      <c r="R35" s="7"/>
      <c r="S35" s="7"/>
      <c r="T35" s="7"/>
      <c r="U35" s="7"/>
      <c r="V35" s="7"/>
      <c r="W35" s="24"/>
      <c r="X35" s="24"/>
      <c r="Y35" s="24"/>
      <c r="Z35" s="24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BG35" s="16"/>
      <c r="BH35" s="16"/>
      <c r="BI35" s="16"/>
      <c r="BJ35" s="16"/>
    </row>
    <row r="36" spans="1:62" ht="13.5" thickBot="1">
      <c r="A36" s="669" t="s">
        <v>3</v>
      </c>
      <c r="B36" s="667" t="s">
        <v>97</v>
      </c>
      <c r="C36" s="668">
        <v>1</v>
      </c>
      <c r="D36" s="667" t="s">
        <v>13</v>
      </c>
      <c r="E36" s="683" t="s">
        <v>3</v>
      </c>
      <c r="F36" s="681" t="s">
        <v>97</v>
      </c>
      <c r="G36" s="682">
        <v>0</v>
      </c>
      <c r="H36" s="681" t="s">
        <v>13</v>
      </c>
      <c r="I36" s="378"/>
      <c r="J36" s="644" t="s">
        <v>3</v>
      </c>
      <c r="K36" s="642" t="s">
        <v>97</v>
      </c>
      <c r="L36" s="643">
        <v>1</v>
      </c>
      <c r="M36" s="642" t="s">
        <v>13</v>
      </c>
      <c r="N36" s="621" t="s">
        <v>3</v>
      </c>
      <c r="O36" s="622" t="s">
        <v>97</v>
      </c>
      <c r="P36" s="623">
        <v>0</v>
      </c>
      <c r="Q36" s="622" t="s">
        <v>13</v>
      </c>
      <c r="R36" s="7"/>
      <c r="S36" s="7"/>
      <c r="T36" s="7"/>
      <c r="U36" s="7"/>
      <c r="V36" s="7"/>
      <c r="W36" s="24"/>
      <c r="X36" s="24"/>
      <c r="Y36" s="24"/>
      <c r="Z36" s="24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BG36" s="16"/>
      <c r="BH36" s="16"/>
      <c r="BI36" s="16"/>
      <c r="BJ36" s="16"/>
    </row>
    <row r="37" spans="1:62" ht="12.75">
      <c r="A37" s="126" t="s">
        <v>359</v>
      </c>
      <c r="B37" s="539">
        <v>6</v>
      </c>
      <c r="C37" s="136">
        <v>1</v>
      </c>
      <c r="D37" s="273">
        <f>B37+C37</f>
        <v>7</v>
      </c>
      <c r="E37" s="126" t="s">
        <v>140</v>
      </c>
      <c r="F37" s="149">
        <v>5.5</v>
      </c>
      <c r="G37" s="156">
        <v>-4</v>
      </c>
      <c r="H37" s="282">
        <f>F37+G37</f>
        <v>1.5</v>
      </c>
      <c r="I37" s="400"/>
      <c r="J37" s="126" t="s">
        <v>259</v>
      </c>
      <c r="K37" s="539">
        <v>6</v>
      </c>
      <c r="L37" s="136">
        <v>-2</v>
      </c>
      <c r="M37" s="273">
        <f>K37+L37</f>
        <v>4</v>
      </c>
      <c r="N37" s="126" t="s">
        <v>292</v>
      </c>
      <c r="O37" s="149">
        <v>5.5</v>
      </c>
      <c r="P37" s="156">
        <v>-3</v>
      </c>
      <c r="Q37" s="282">
        <f>O37+P37</f>
        <v>2.5</v>
      </c>
      <c r="R37" s="7"/>
      <c r="S37" s="7"/>
      <c r="T37" s="7"/>
      <c r="U37" s="7"/>
      <c r="V37" s="7"/>
      <c r="W37" s="24"/>
      <c r="X37" s="24"/>
      <c r="Y37" s="24"/>
      <c r="Z37" s="24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BG37" s="16"/>
      <c r="BH37" s="16"/>
      <c r="BI37" s="16"/>
      <c r="BJ37" s="16"/>
    </row>
    <row r="38" spans="1:62" ht="12.75">
      <c r="A38" s="127" t="s">
        <v>361</v>
      </c>
      <c r="B38" s="137" t="s">
        <v>313</v>
      </c>
      <c r="C38" s="138" t="s">
        <v>313</v>
      </c>
      <c r="D38" s="274" t="s">
        <v>313</v>
      </c>
      <c r="E38" s="446" t="s">
        <v>141</v>
      </c>
      <c r="F38" s="693">
        <v>6</v>
      </c>
      <c r="G38" s="157">
        <v>0</v>
      </c>
      <c r="H38" s="283">
        <f aca="true" t="shared" si="4" ref="H38:H59">F38+G38</f>
        <v>6</v>
      </c>
      <c r="I38" s="400"/>
      <c r="J38" s="127" t="s">
        <v>249</v>
      </c>
      <c r="K38" s="137">
        <v>6.5</v>
      </c>
      <c r="L38" s="138">
        <v>0</v>
      </c>
      <c r="M38" s="274">
        <f aca="true" t="shared" si="5" ref="M38:M59">K38+L38</f>
        <v>6.5</v>
      </c>
      <c r="N38" s="127" t="s">
        <v>309</v>
      </c>
      <c r="O38" s="693">
        <v>6</v>
      </c>
      <c r="P38" s="157">
        <v>0</v>
      </c>
      <c r="Q38" s="283">
        <f aca="true" t="shared" si="6" ref="Q38:Q59">O38+P38</f>
        <v>6</v>
      </c>
      <c r="R38" s="7"/>
      <c r="S38" s="7"/>
      <c r="T38" s="7"/>
      <c r="U38" s="7"/>
      <c r="V38" s="7"/>
      <c r="W38" s="24"/>
      <c r="X38" s="24"/>
      <c r="Y38" s="24"/>
      <c r="Z38" s="24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BG38" s="16"/>
      <c r="BH38" s="16"/>
      <c r="BI38" s="16"/>
      <c r="BJ38" s="16"/>
    </row>
    <row r="39" spans="1:62" ht="12.75">
      <c r="A39" s="127" t="s">
        <v>287</v>
      </c>
      <c r="B39" s="137">
        <v>5.5</v>
      </c>
      <c r="C39" s="138">
        <v>0</v>
      </c>
      <c r="D39" s="274">
        <f aca="true" t="shared" si="7" ref="D39:D59">B39+C39</f>
        <v>5.5</v>
      </c>
      <c r="E39" s="127" t="s">
        <v>143</v>
      </c>
      <c r="F39" s="137">
        <v>5.5</v>
      </c>
      <c r="G39" s="157">
        <v>-0.5</v>
      </c>
      <c r="H39" s="283">
        <f t="shared" si="4"/>
        <v>5</v>
      </c>
      <c r="I39" s="400"/>
      <c r="J39" s="127" t="s">
        <v>250</v>
      </c>
      <c r="K39" s="693">
        <v>7</v>
      </c>
      <c r="L39" s="138">
        <v>0</v>
      </c>
      <c r="M39" s="274">
        <f t="shared" si="5"/>
        <v>7</v>
      </c>
      <c r="N39" s="127" t="s">
        <v>294</v>
      </c>
      <c r="O39" s="693">
        <v>6</v>
      </c>
      <c r="P39" s="157">
        <v>0</v>
      </c>
      <c r="Q39" s="283">
        <f t="shared" si="6"/>
        <v>6</v>
      </c>
      <c r="R39" s="7"/>
      <c r="S39" s="7"/>
      <c r="T39" s="7"/>
      <c r="U39" s="7"/>
      <c r="V39" s="7"/>
      <c r="W39" s="24"/>
      <c r="X39" s="24"/>
      <c r="Y39" s="24"/>
      <c r="Z39" s="24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BG39" s="16"/>
      <c r="BH39" s="16"/>
      <c r="BI39" s="16"/>
      <c r="BJ39" s="16"/>
    </row>
    <row r="40" spans="1:62" ht="12.75">
      <c r="A40" s="127" t="s">
        <v>272</v>
      </c>
      <c r="B40" s="137">
        <v>5.5</v>
      </c>
      <c r="C40" s="138">
        <v>0</v>
      </c>
      <c r="D40" s="274">
        <f t="shared" si="7"/>
        <v>5.5</v>
      </c>
      <c r="E40" s="127" t="s">
        <v>159</v>
      </c>
      <c r="F40" s="137">
        <v>5.5</v>
      </c>
      <c r="G40" s="157">
        <v>0</v>
      </c>
      <c r="H40" s="283">
        <f t="shared" si="4"/>
        <v>5.5</v>
      </c>
      <c r="I40" s="400"/>
      <c r="J40" s="127" t="s">
        <v>260</v>
      </c>
      <c r="K40" s="693">
        <v>6</v>
      </c>
      <c r="L40" s="138">
        <v>0</v>
      </c>
      <c r="M40" s="274">
        <f t="shared" si="5"/>
        <v>6</v>
      </c>
      <c r="N40" s="446" t="s">
        <v>423</v>
      </c>
      <c r="O40" s="693">
        <v>5.5</v>
      </c>
      <c r="P40" s="157">
        <v>0</v>
      </c>
      <c r="Q40" s="283">
        <f t="shared" si="6"/>
        <v>5.5</v>
      </c>
      <c r="R40" s="7"/>
      <c r="S40" s="7"/>
      <c r="T40" s="7"/>
      <c r="U40" s="7"/>
      <c r="V40" s="7"/>
      <c r="W40" s="7"/>
      <c r="X40" s="7"/>
      <c r="Y40" s="7"/>
      <c r="Z40" s="7"/>
      <c r="BG40" s="16"/>
      <c r="BH40" s="16"/>
      <c r="BI40" s="16"/>
      <c r="BJ40" s="16"/>
    </row>
    <row r="41" spans="1:62" ht="12.75">
      <c r="A41" s="127" t="s">
        <v>284</v>
      </c>
      <c r="B41" s="137">
        <v>7.5</v>
      </c>
      <c r="C41" s="138">
        <v>0</v>
      </c>
      <c r="D41" s="274">
        <f t="shared" si="7"/>
        <v>7.5</v>
      </c>
      <c r="E41" s="127" t="s">
        <v>144</v>
      </c>
      <c r="F41" s="693">
        <v>7</v>
      </c>
      <c r="G41" s="157">
        <v>2</v>
      </c>
      <c r="H41" s="283">
        <f t="shared" si="4"/>
        <v>9</v>
      </c>
      <c r="I41" s="401"/>
      <c r="J41" s="127" t="s">
        <v>252</v>
      </c>
      <c r="K41" s="137">
        <v>5.5</v>
      </c>
      <c r="L41" s="138">
        <v>0</v>
      </c>
      <c r="M41" s="274">
        <f t="shared" si="5"/>
        <v>5.5</v>
      </c>
      <c r="N41" s="127" t="s">
        <v>297</v>
      </c>
      <c r="O41" s="693">
        <v>6.5</v>
      </c>
      <c r="P41" s="157">
        <v>0</v>
      </c>
      <c r="Q41" s="283">
        <f t="shared" si="6"/>
        <v>6.5</v>
      </c>
      <c r="R41" s="7"/>
      <c r="S41" s="7"/>
      <c r="T41" s="7"/>
      <c r="U41" s="7"/>
      <c r="V41" s="7"/>
      <c r="W41" s="7"/>
      <c r="X41" s="7"/>
      <c r="Y41" s="7"/>
      <c r="Z41" s="7"/>
      <c r="BG41" s="16"/>
      <c r="BH41" s="16"/>
      <c r="BI41" s="16"/>
      <c r="BJ41" s="16"/>
    </row>
    <row r="42" spans="1:62" ht="12.75">
      <c r="A42" s="127" t="s">
        <v>274</v>
      </c>
      <c r="B42" s="137">
        <v>6.5</v>
      </c>
      <c r="C42" s="138">
        <v>0</v>
      </c>
      <c r="D42" s="274">
        <f t="shared" si="7"/>
        <v>6.5</v>
      </c>
      <c r="E42" s="127" t="s">
        <v>145</v>
      </c>
      <c r="F42" s="693">
        <v>5</v>
      </c>
      <c r="G42" s="157">
        <v>-0.5</v>
      </c>
      <c r="H42" s="283">
        <f t="shared" si="4"/>
        <v>4.5</v>
      </c>
      <c r="I42" s="400"/>
      <c r="J42" s="446" t="s">
        <v>253</v>
      </c>
      <c r="K42" s="693">
        <v>6</v>
      </c>
      <c r="L42" s="138">
        <v>0</v>
      </c>
      <c r="M42" s="274">
        <f t="shared" si="5"/>
        <v>6</v>
      </c>
      <c r="N42" s="127" t="s">
        <v>299</v>
      </c>
      <c r="O42" s="693">
        <v>5.5</v>
      </c>
      <c r="P42" s="157">
        <v>0</v>
      </c>
      <c r="Q42" s="283">
        <f t="shared" si="6"/>
        <v>5.5</v>
      </c>
      <c r="R42" s="7"/>
      <c r="S42" s="7"/>
      <c r="T42" s="7"/>
      <c r="U42" s="7"/>
      <c r="V42" s="7"/>
      <c r="W42" s="7"/>
      <c r="X42" s="7"/>
      <c r="Y42" s="7"/>
      <c r="Z42" s="7"/>
      <c r="BG42" s="16"/>
      <c r="BH42" s="16"/>
      <c r="BI42" s="16"/>
      <c r="BJ42" s="16"/>
    </row>
    <row r="43" spans="1:62" ht="12.75">
      <c r="A43" s="127" t="s">
        <v>275</v>
      </c>
      <c r="B43" s="137" t="s">
        <v>313</v>
      </c>
      <c r="C43" s="138" t="s">
        <v>313</v>
      </c>
      <c r="D43" s="274" t="s">
        <v>313</v>
      </c>
      <c r="E43" s="127" t="s">
        <v>146</v>
      </c>
      <c r="F43" s="693">
        <v>6</v>
      </c>
      <c r="G43" s="157">
        <v>0</v>
      </c>
      <c r="H43" s="283">
        <f t="shared" si="4"/>
        <v>6</v>
      </c>
      <c r="I43" s="400"/>
      <c r="J43" s="446" t="s">
        <v>558</v>
      </c>
      <c r="K43" s="137">
        <v>5.5</v>
      </c>
      <c r="L43" s="138">
        <v>0</v>
      </c>
      <c r="M43" s="274">
        <f t="shared" si="5"/>
        <v>5.5</v>
      </c>
      <c r="N43" s="127" t="s">
        <v>564</v>
      </c>
      <c r="O43" s="693">
        <v>6.5</v>
      </c>
      <c r="P43" s="157">
        <v>0</v>
      </c>
      <c r="Q43" s="283">
        <f t="shared" si="6"/>
        <v>6.5</v>
      </c>
      <c r="R43" s="7"/>
      <c r="S43" s="7"/>
      <c r="T43" s="7"/>
      <c r="U43" s="7"/>
      <c r="V43" s="7"/>
      <c r="W43" s="7"/>
      <c r="X43" s="7"/>
      <c r="Y43" s="7"/>
      <c r="Z43" s="7"/>
      <c r="BG43" s="16"/>
      <c r="BH43" s="16"/>
      <c r="BI43" s="16"/>
      <c r="BJ43" s="16"/>
    </row>
    <row r="44" spans="1:62" ht="12.75">
      <c r="A44" s="127" t="s">
        <v>273</v>
      </c>
      <c r="B44" s="693">
        <v>6</v>
      </c>
      <c r="C44" s="138">
        <v>0</v>
      </c>
      <c r="D44" s="274">
        <f t="shared" si="7"/>
        <v>6</v>
      </c>
      <c r="E44" s="127" t="s">
        <v>156</v>
      </c>
      <c r="F44" s="137">
        <v>4.5</v>
      </c>
      <c r="G44" s="157">
        <v>0</v>
      </c>
      <c r="H44" s="283">
        <f t="shared" si="4"/>
        <v>4.5</v>
      </c>
      <c r="I44" s="400"/>
      <c r="J44" s="446" t="s">
        <v>255</v>
      </c>
      <c r="K44" s="693">
        <v>6</v>
      </c>
      <c r="L44" s="138">
        <v>0</v>
      </c>
      <c r="M44" s="274">
        <f t="shared" si="5"/>
        <v>6</v>
      </c>
      <c r="N44" s="127" t="s">
        <v>365</v>
      </c>
      <c r="O44" s="137">
        <v>5.5</v>
      </c>
      <c r="P44" s="157">
        <v>0</v>
      </c>
      <c r="Q44" s="283">
        <f t="shared" si="6"/>
        <v>5.5</v>
      </c>
      <c r="R44" s="7"/>
      <c r="S44" s="7"/>
      <c r="T44" s="7"/>
      <c r="U44" s="7"/>
      <c r="V44" s="7"/>
      <c r="W44" s="7"/>
      <c r="X44" s="7"/>
      <c r="Y44" s="7"/>
      <c r="Z44" s="7"/>
      <c r="BG44" s="16"/>
      <c r="BH44" s="16"/>
      <c r="BI44" s="16"/>
      <c r="BJ44" s="16"/>
    </row>
    <row r="45" spans="1:62" ht="12.75">
      <c r="A45" s="127" t="s">
        <v>277</v>
      </c>
      <c r="B45" s="693">
        <v>6</v>
      </c>
      <c r="C45" s="138">
        <v>0</v>
      </c>
      <c r="D45" s="274">
        <f t="shared" si="7"/>
        <v>6</v>
      </c>
      <c r="E45" s="127" t="s">
        <v>148</v>
      </c>
      <c r="F45" s="693">
        <v>8</v>
      </c>
      <c r="G45" s="157">
        <v>8.5</v>
      </c>
      <c r="H45" s="283">
        <f t="shared" si="4"/>
        <v>16.5</v>
      </c>
      <c r="I45" s="400"/>
      <c r="J45" s="446" t="s">
        <v>256</v>
      </c>
      <c r="K45" s="693">
        <v>5.5</v>
      </c>
      <c r="L45" s="138">
        <v>0</v>
      </c>
      <c r="M45" s="274">
        <f t="shared" si="5"/>
        <v>5.5</v>
      </c>
      <c r="N45" s="127" t="s">
        <v>512</v>
      </c>
      <c r="O45" s="137">
        <v>5.5</v>
      </c>
      <c r="P45" s="157">
        <v>0</v>
      </c>
      <c r="Q45" s="283">
        <f t="shared" si="6"/>
        <v>5.5</v>
      </c>
      <c r="R45" s="7"/>
      <c r="S45" s="7"/>
      <c r="T45" s="7"/>
      <c r="U45" s="7"/>
      <c r="V45" s="7"/>
      <c r="W45" s="7"/>
      <c r="X45" s="7"/>
      <c r="Y45" s="7"/>
      <c r="Z45" s="7"/>
      <c r="BG45" s="16"/>
      <c r="BH45" s="16"/>
      <c r="BI45" s="16"/>
      <c r="BJ45" s="16"/>
    </row>
    <row r="46" spans="1:62" ht="12.75">
      <c r="A46" s="127" t="s">
        <v>281</v>
      </c>
      <c r="B46" s="137">
        <v>5.5</v>
      </c>
      <c r="C46" s="138">
        <v>0</v>
      </c>
      <c r="D46" s="274">
        <f t="shared" si="7"/>
        <v>5.5</v>
      </c>
      <c r="E46" s="127" t="s">
        <v>152</v>
      </c>
      <c r="F46" s="693">
        <v>6</v>
      </c>
      <c r="G46" s="157">
        <v>0</v>
      </c>
      <c r="H46" s="283">
        <f t="shared" si="4"/>
        <v>6</v>
      </c>
      <c r="I46" s="400"/>
      <c r="J46" s="446" t="s">
        <v>257</v>
      </c>
      <c r="K46" s="693">
        <v>6</v>
      </c>
      <c r="L46" s="138">
        <v>0</v>
      </c>
      <c r="M46" s="274">
        <f t="shared" si="5"/>
        <v>6</v>
      </c>
      <c r="N46" s="127" t="s">
        <v>300</v>
      </c>
      <c r="O46" s="693">
        <v>7</v>
      </c>
      <c r="P46" s="157">
        <v>3</v>
      </c>
      <c r="Q46" s="283">
        <f t="shared" si="6"/>
        <v>10</v>
      </c>
      <c r="R46" s="7"/>
      <c r="S46" s="7"/>
      <c r="T46" s="7"/>
      <c r="U46" s="7"/>
      <c r="V46" s="7"/>
      <c r="W46" s="7"/>
      <c r="X46" s="7"/>
      <c r="Y46" s="7"/>
      <c r="Z46" s="7"/>
      <c r="BG46" s="16"/>
      <c r="BH46" s="16"/>
      <c r="BI46" s="16"/>
      <c r="BJ46" s="16"/>
    </row>
    <row r="47" spans="1:62" ht="13.5" thickBot="1">
      <c r="A47" s="128" t="s">
        <v>279</v>
      </c>
      <c r="B47" s="139">
        <v>5.5</v>
      </c>
      <c r="C47" s="140">
        <v>0</v>
      </c>
      <c r="D47" s="275">
        <f t="shared" si="7"/>
        <v>5.5</v>
      </c>
      <c r="E47" s="128" t="s">
        <v>154</v>
      </c>
      <c r="F47" s="558" t="s">
        <v>313</v>
      </c>
      <c r="G47" s="148" t="s">
        <v>313</v>
      </c>
      <c r="H47" s="284" t="s">
        <v>313</v>
      </c>
      <c r="I47" s="400"/>
      <c r="J47" s="447" t="s">
        <v>266</v>
      </c>
      <c r="K47" s="558">
        <v>6</v>
      </c>
      <c r="L47" s="140">
        <v>0</v>
      </c>
      <c r="M47" s="275">
        <f t="shared" si="5"/>
        <v>6</v>
      </c>
      <c r="N47" s="447" t="s">
        <v>301</v>
      </c>
      <c r="O47" s="139">
        <v>7.5</v>
      </c>
      <c r="P47" s="148">
        <v>5</v>
      </c>
      <c r="Q47" s="284">
        <f t="shared" si="6"/>
        <v>12.5</v>
      </c>
      <c r="R47" s="7"/>
      <c r="S47" s="7"/>
      <c r="T47" s="7"/>
      <c r="U47" s="7"/>
      <c r="V47" s="7"/>
      <c r="W47" s="7"/>
      <c r="X47" s="7"/>
      <c r="Y47" s="7"/>
      <c r="Z47" s="7"/>
      <c r="BG47" s="16"/>
      <c r="BH47" s="16"/>
      <c r="BI47" s="16"/>
      <c r="BJ47" s="16"/>
    </row>
    <row r="48" spans="1:62" ht="13.5" thickBot="1">
      <c r="A48" s="106"/>
      <c r="B48" s="141"/>
      <c r="C48" s="133"/>
      <c r="D48" s="276"/>
      <c r="E48" s="106"/>
      <c r="F48" s="141"/>
      <c r="G48" s="133"/>
      <c r="H48" s="285"/>
      <c r="I48" s="402"/>
      <c r="J48" s="448"/>
      <c r="K48" s="141"/>
      <c r="L48" s="133"/>
      <c r="M48" s="276"/>
      <c r="N48" s="106"/>
      <c r="O48" s="141"/>
      <c r="P48" s="133"/>
      <c r="Q48" s="285"/>
      <c r="R48" s="7"/>
      <c r="S48" s="7"/>
      <c r="T48" s="7"/>
      <c r="U48" s="7"/>
      <c r="V48" s="7"/>
      <c r="W48" s="7"/>
      <c r="X48" s="7"/>
      <c r="Y48" s="7"/>
      <c r="Z48" s="7"/>
      <c r="BG48" s="16"/>
      <c r="BH48" s="16"/>
      <c r="BI48" s="16"/>
      <c r="BJ48" s="16"/>
    </row>
    <row r="49" spans="1:62" ht="12.75">
      <c r="A49" s="129" t="s">
        <v>269</v>
      </c>
      <c r="B49" s="152" t="s">
        <v>247</v>
      </c>
      <c r="C49" s="153" t="s">
        <v>247</v>
      </c>
      <c r="D49" s="277" t="s">
        <v>247</v>
      </c>
      <c r="E49" s="129" t="s">
        <v>460</v>
      </c>
      <c r="F49" s="152" t="s">
        <v>247</v>
      </c>
      <c r="G49" s="153" t="s">
        <v>247</v>
      </c>
      <c r="H49" s="286" t="s">
        <v>247</v>
      </c>
      <c r="I49" s="402"/>
      <c r="J49" s="522" t="s">
        <v>523</v>
      </c>
      <c r="K49" s="694">
        <v>7.5</v>
      </c>
      <c r="L49" s="153">
        <v>4</v>
      </c>
      <c r="M49" s="277">
        <f t="shared" si="5"/>
        <v>11.5</v>
      </c>
      <c r="N49" s="129" t="s">
        <v>363</v>
      </c>
      <c r="O49" s="694">
        <v>6</v>
      </c>
      <c r="P49" s="153">
        <v>-1</v>
      </c>
      <c r="Q49" s="286">
        <f t="shared" si="6"/>
        <v>5</v>
      </c>
      <c r="R49" s="7"/>
      <c r="S49" s="7"/>
      <c r="T49" s="7"/>
      <c r="U49" s="7"/>
      <c r="V49" s="7"/>
      <c r="W49" s="7"/>
      <c r="X49" s="7"/>
      <c r="Y49" s="7"/>
      <c r="Z49" s="7"/>
      <c r="BG49" s="16"/>
      <c r="BH49" s="16"/>
      <c r="BI49" s="16"/>
      <c r="BJ49" s="16"/>
    </row>
    <row r="50" spans="1:62" ht="12.75">
      <c r="A50" s="134" t="s">
        <v>278</v>
      </c>
      <c r="B50" s="699">
        <v>5</v>
      </c>
      <c r="C50" s="160">
        <v>0</v>
      </c>
      <c r="D50" s="278">
        <f t="shared" si="7"/>
        <v>5</v>
      </c>
      <c r="E50" s="134" t="s">
        <v>149</v>
      </c>
      <c r="F50" s="159" t="s">
        <v>314</v>
      </c>
      <c r="G50" s="160" t="s">
        <v>314</v>
      </c>
      <c r="H50" s="695" t="s">
        <v>314</v>
      </c>
      <c r="I50" s="402"/>
      <c r="J50" s="445" t="s">
        <v>258</v>
      </c>
      <c r="K50" s="699">
        <v>5.5</v>
      </c>
      <c r="L50" s="160">
        <v>0</v>
      </c>
      <c r="M50" s="278">
        <f t="shared" si="5"/>
        <v>5.5</v>
      </c>
      <c r="N50" s="134" t="s">
        <v>304</v>
      </c>
      <c r="O50" s="699">
        <v>7</v>
      </c>
      <c r="P50" s="160">
        <v>3</v>
      </c>
      <c r="Q50" s="287">
        <f t="shared" si="6"/>
        <v>10</v>
      </c>
      <c r="R50" s="7"/>
      <c r="S50" s="7"/>
      <c r="T50" s="7"/>
      <c r="U50" s="7"/>
      <c r="V50" s="7"/>
      <c r="W50" s="7"/>
      <c r="X50" s="7"/>
      <c r="Y50" s="7"/>
      <c r="Z50" s="7"/>
      <c r="BG50" s="16"/>
      <c r="BH50" s="16"/>
      <c r="BI50" s="16"/>
      <c r="BJ50" s="16"/>
    </row>
    <row r="51" spans="1:62" ht="12.75">
      <c r="A51" s="130" t="s">
        <v>589</v>
      </c>
      <c r="B51" s="144" t="s">
        <v>247</v>
      </c>
      <c r="C51" s="145" t="s">
        <v>247</v>
      </c>
      <c r="D51" s="279" t="s">
        <v>247</v>
      </c>
      <c r="E51" s="130" t="s">
        <v>479</v>
      </c>
      <c r="F51" s="159" t="s">
        <v>247</v>
      </c>
      <c r="G51" s="160" t="s">
        <v>247</v>
      </c>
      <c r="H51" s="287" t="s">
        <v>247</v>
      </c>
      <c r="I51" s="402"/>
      <c r="J51" s="445" t="s">
        <v>524</v>
      </c>
      <c r="K51" s="699" t="s">
        <v>247</v>
      </c>
      <c r="L51" s="160" t="s">
        <v>247</v>
      </c>
      <c r="M51" s="278" t="s">
        <v>247</v>
      </c>
      <c r="N51" s="134" t="s">
        <v>498</v>
      </c>
      <c r="O51" s="699">
        <v>6</v>
      </c>
      <c r="P51" s="160">
        <v>0</v>
      </c>
      <c r="Q51" s="287">
        <f t="shared" si="6"/>
        <v>6</v>
      </c>
      <c r="R51" s="7"/>
      <c r="S51" s="7"/>
      <c r="T51" s="7"/>
      <c r="U51" s="7"/>
      <c r="V51" s="7"/>
      <c r="W51" s="7"/>
      <c r="X51" s="7"/>
      <c r="Y51" s="7"/>
      <c r="Z51" s="7"/>
      <c r="BG51" s="16"/>
      <c r="BH51" s="16"/>
      <c r="BI51" s="16"/>
      <c r="BJ51" s="16"/>
    </row>
    <row r="52" spans="1:62" ht="12.75">
      <c r="A52" s="127" t="s">
        <v>473</v>
      </c>
      <c r="B52" s="693">
        <v>5</v>
      </c>
      <c r="C52" s="138">
        <v>-0.5</v>
      </c>
      <c r="D52" s="274">
        <f t="shared" si="7"/>
        <v>4.5</v>
      </c>
      <c r="E52" s="127" t="s">
        <v>155</v>
      </c>
      <c r="F52" s="693">
        <v>6</v>
      </c>
      <c r="G52" s="138">
        <v>0</v>
      </c>
      <c r="H52" s="712">
        <f t="shared" si="4"/>
        <v>6</v>
      </c>
      <c r="I52" s="402"/>
      <c r="J52" s="445" t="s">
        <v>254</v>
      </c>
      <c r="K52" s="696">
        <v>6</v>
      </c>
      <c r="L52" s="145">
        <v>0</v>
      </c>
      <c r="M52" s="279">
        <f t="shared" si="5"/>
        <v>6</v>
      </c>
      <c r="N52" s="130" t="s">
        <v>306</v>
      </c>
      <c r="O52" s="144">
        <v>5.5</v>
      </c>
      <c r="P52" s="145">
        <v>0</v>
      </c>
      <c r="Q52" s="287">
        <f t="shared" si="6"/>
        <v>5.5</v>
      </c>
      <c r="R52" s="7"/>
      <c r="S52" s="7"/>
      <c r="T52" s="7"/>
      <c r="U52" s="7"/>
      <c r="V52" s="7"/>
      <c r="W52" s="7"/>
      <c r="X52" s="7"/>
      <c r="Y52" s="7"/>
      <c r="Z52" s="7"/>
      <c r="BG52" s="16"/>
      <c r="BH52" s="16"/>
      <c r="BI52" s="16"/>
      <c r="BJ52" s="16"/>
    </row>
    <row r="53" spans="1:62" ht="12.75">
      <c r="A53" s="134" t="s">
        <v>360</v>
      </c>
      <c r="B53" s="698">
        <v>6</v>
      </c>
      <c r="C53" s="143">
        <v>0</v>
      </c>
      <c r="D53" s="279">
        <f t="shared" si="7"/>
        <v>6</v>
      </c>
      <c r="E53" s="134" t="s">
        <v>157</v>
      </c>
      <c r="F53" s="698">
        <v>7</v>
      </c>
      <c r="G53" s="143">
        <v>0</v>
      </c>
      <c r="H53" s="287">
        <f t="shared" si="4"/>
        <v>7</v>
      </c>
      <c r="I53" s="402"/>
      <c r="J53" s="445" t="s">
        <v>263</v>
      </c>
      <c r="K53" s="699" t="s">
        <v>247</v>
      </c>
      <c r="L53" s="160" t="s">
        <v>247</v>
      </c>
      <c r="M53" s="278" t="s">
        <v>247</v>
      </c>
      <c r="N53" s="130" t="s">
        <v>613</v>
      </c>
      <c r="O53" s="142">
        <v>5.5</v>
      </c>
      <c r="P53" s="143">
        <v>0</v>
      </c>
      <c r="Q53" s="287">
        <f t="shared" si="6"/>
        <v>5.5</v>
      </c>
      <c r="R53" s="7"/>
      <c r="S53" s="7"/>
      <c r="T53" s="7"/>
      <c r="U53" s="7"/>
      <c r="V53" s="7"/>
      <c r="W53" s="7"/>
      <c r="X53" s="7"/>
      <c r="Y53" s="7"/>
      <c r="Z53" s="7"/>
      <c r="BG53" s="16"/>
      <c r="BH53" s="16"/>
      <c r="BI53" s="16"/>
      <c r="BJ53" s="16"/>
    </row>
    <row r="54" spans="1:62" ht="12.75">
      <c r="A54" s="134" t="s">
        <v>285</v>
      </c>
      <c r="B54" s="698">
        <v>5</v>
      </c>
      <c r="C54" s="143">
        <v>0</v>
      </c>
      <c r="D54" s="279">
        <f t="shared" si="7"/>
        <v>5</v>
      </c>
      <c r="E54" s="130" t="s">
        <v>616</v>
      </c>
      <c r="F54" s="698">
        <v>6</v>
      </c>
      <c r="G54" s="143">
        <v>-0.5</v>
      </c>
      <c r="H54" s="287">
        <f t="shared" si="4"/>
        <v>5.5</v>
      </c>
      <c r="I54" s="402"/>
      <c r="J54" s="445" t="s">
        <v>416</v>
      </c>
      <c r="K54" s="698">
        <v>6</v>
      </c>
      <c r="L54" s="143">
        <v>0</v>
      </c>
      <c r="M54" s="279">
        <f t="shared" si="5"/>
        <v>6</v>
      </c>
      <c r="N54" s="130" t="s">
        <v>310</v>
      </c>
      <c r="O54" s="699">
        <v>6</v>
      </c>
      <c r="P54" s="160">
        <v>0</v>
      </c>
      <c r="Q54" s="287">
        <f t="shared" si="6"/>
        <v>6</v>
      </c>
      <c r="R54" s="7"/>
      <c r="S54" s="7"/>
      <c r="T54" s="7"/>
      <c r="U54" s="7"/>
      <c r="V54" s="7"/>
      <c r="W54" s="7"/>
      <c r="X54" s="7"/>
      <c r="Y54" s="7"/>
      <c r="Z54" s="7"/>
      <c r="BG54" s="16"/>
      <c r="BH54" s="16"/>
      <c r="BI54" s="16"/>
      <c r="BJ54" s="16"/>
    </row>
    <row r="55" spans="1:62" ht="12.75">
      <c r="A55" s="127" t="s">
        <v>288</v>
      </c>
      <c r="B55" s="137">
        <v>4.5</v>
      </c>
      <c r="C55" s="138">
        <v>0</v>
      </c>
      <c r="D55" s="274">
        <f t="shared" si="7"/>
        <v>4.5</v>
      </c>
      <c r="E55" s="130" t="s">
        <v>142</v>
      </c>
      <c r="F55" s="142" t="s">
        <v>247</v>
      </c>
      <c r="G55" s="143" t="s">
        <v>247</v>
      </c>
      <c r="H55" s="287" t="s">
        <v>247</v>
      </c>
      <c r="I55" s="402"/>
      <c r="J55" s="445" t="s">
        <v>449</v>
      </c>
      <c r="K55" s="698">
        <v>5</v>
      </c>
      <c r="L55" s="143">
        <v>0</v>
      </c>
      <c r="M55" s="279">
        <f t="shared" si="5"/>
        <v>5</v>
      </c>
      <c r="N55" s="134" t="s">
        <v>295</v>
      </c>
      <c r="O55" s="698">
        <v>6</v>
      </c>
      <c r="P55" s="143">
        <v>-0.5</v>
      </c>
      <c r="Q55" s="287">
        <f t="shared" si="6"/>
        <v>5.5</v>
      </c>
      <c r="R55" s="7"/>
      <c r="S55" s="7"/>
      <c r="T55" s="7"/>
      <c r="U55" s="7"/>
      <c r="V55" s="7"/>
      <c r="W55" s="7"/>
      <c r="X55" s="7"/>
      <c r="Y55" s="7"/>
      <c r="Z55" s="7"/>
      <c r="BG55" s="16"/>
      <c r="BH55" s="16"/>
      <c r="BI55" s="16"/>
      <c r="BJ55" s="16"/>
    </row>
    <row r="56" spans="1:62" ht="12.75">
      <c r="A56" s="130" t="s">
        <v>270</v>
      </c>
      <c r="B56" s="159">
        <v>5.5</v>
      </c>
      <c r="C56" s="160">
        <v>0</v>
      </c>
      <c r="D56" s="279">
        <f t="shared" si="7"/>
        <v>5.5</v>
      </c>
      <c r="E56" s="130" t="s">
        <v>371</v>
      </c>
      <c r="F56" s="698">
        <v>6</v>
      </c>
      <c r="G56" s="143">
        <v>0</v>
      </c>
      <c r="H56" s="287">
        <f t="shared" si="4"/>
        <v>6</v>
      </c>
      <c r="I56" s="402"/>
      <c r="J56" s="445" t="s">
        <v>251</v>
      </c>
      <c r="K56" s="699" t="s">
        <v>247</v>
      </c>
      <c r="L56" s="160" t="s">
        <v>247</v>
      </c>
      <c r="M56" s="278" t="s">
        <v>247</v>
      </c>
      <c r="N56" s="130" t="s">
        <v>311</v>
      </c>
      <c r="O56" s="698">
        <v>5</v>
      </c>
      <c r="P56" s="143">
        <v>-0.5</v>
      </c>
      <c r="Q56" s="287">
        <f t="shared" si="6"/>
        <v>4.5</v>
      </c>
      <c r="R56" s="7"/>
      <c r="S56" s="7"/>
      <c r="T56" s="7"/>
      <c r="U56" s="7"/>
      <c r="V56" s="7"/>
      <c r="W56" s="7"/>
      <c r="X56" s="7"/>
      <c r="Y56" s="7"/>
      <c r="Z56" s="7"/>
      <c r="BG56" s="16"/>
      <c r="BH56" s="16"/>
      <c r="BI56" s="16"/>
      <c r="BJ56" s="16"/>
    </row>
    <row r="57" spans="1:62" ht="12.75">
      <c r="A57" s="130" t="s">
        <v>245</v>
      </c>
      <c r="B57" s="159" t="s">
        <v>247</v>
      </c>
      <c r="C57" s="160" t="s">
        <v>247</v>
      </c>
      <c r="D57" s="279" t="s">
        <v>247</v>
      </c>
      <c r="E57" s="130" t="s">
        <v>481</v>
      </c>
      <c r="F57" s="144">
        <v>6.5</v>
      </c>
      <c r="G57" s="145">
        <v>0</v>
      </c>
      <c r="H57" s="287">
        <f t="shared" si="4"/>
        <v>6.5</v>
      </c>
      <c r="I57" s="402"/>
      <c r="J57" s="445" t="s">
        <v>370</v>
      </c>
      <c r="K57" s="699">
        <v>7</v>
      </c>
      <c r="L57" s="160">
        <v>0</v>
      </c>
      <c r="M57" s="279">
        <f t="shared" si="5"/>
        <v>7</v>
      </c>
      <c r="N57" s="130" t="s">
        <v>293</v>
      </c>
      <c r="O57" s="159" t="s">
        <v>247</v>
      </c>
      <c r="P57" s="160" t="s">
        <v>247</v>
      </c>
      <c r="Q57" s="695" t="s">
        <v>247</v>
      </c>
      <c r="R57" s="7"/>
      <c r="S57" s="7"/>
      <c r="T57" s="7"/>
      <c r="U57" s="7"/>
      <c r="V57" s="7"/>
      <c r="W57" s="7"/>
      <c r="X57" s="7"/>
      <c r="Y57" s="7"/>
      <c r="Z57" s="7"/>
      <c r="BG57" s="16"/>
      <c r="BH57" s="16"/>
      <c r="BI57" s="16"/>
      <c r="BJ57" s="16"/>
    </row>
    <row r="58" spans="1:62" ht="13.5" thickBot="1">
      <c r="A58" s="131" t="s">
        <v>245</v>
      </c>
      <c r="B58" s="154" t="s">
        <v>247</v>
      </c>
      <c r="C58" s="155" t="s">
        <v>247</v>
      </c>
      <c r="D58" s="279" t="s">
        <v>247</v>
      </c>
      <c r="E58" s="131" t="s">
        <v>480</v>
      </c>
      <c r="F58" s="714">
        <v>6</v>
      </c>
      <c r="G58" s="147">
        <v>0</v>
      </c>
      <c r="H58" s="287">
        <f t="shared" si="4"/>
        <v>6</v>
      </c>
      <c r="I58" s="402"/>
      <c r="J58" s="448" t="s">
        <v>262</v>
      </c>
      <c r="K58" s="697">
        <v>6</v>
      </c>
      <c r="L58" s="155">
        <v>0</v>
      </c>
      <c r="M58" s="279">
        <f t="shared" si="5"/>
        <v>6</v>
      </c>
      <c r="N58" s="131" t="s">
        <v>245</v>
      </c>
      <c r="O58" s="146" t="s">
        <v>247</v>
      </c>
      <c r="P58" s="147" t="s">
        <v>247</v>
      </c>
      <c r="Q58" s="287" t="s">
        <v>247</v>
      </c>
      <c r="R58" s="7"/>
      <c r="S58" s="7"/>
      <c r="T58" s="7"/>
      <c r="U58" s="7"/>
      <c r="V58" s="7"/>
      <c r="W58" s="7"/>
      <c r="X58" s="7"/>
      <c r="Y58" s="7"/>
      <c r="Z58" s="7"/>
      <c r="BG58" s="16"/>
      <c r="BH58" s="16"/>
      <c r="BI58" s="16"/>
      <c r="BJ58" s="16"/>
    </row>
    <row r="59" spans="1:62" ht="13.5" thickBot="1">
      <c r="A59" s="128" t="s">
        <v>499</v>
      </c>
      <c r="B59" s="558">
        <v>-1</v>
      </c>
      <c r="C59" s="148">
        <v>0</v>
      </c>
      <c r="D59" s="280">
        <f t="shared" si="7"/>
        <v>-1</v>
      </c>
      <c r="E59" s="128" t="s">
        <v>528</v>
      </c>
      <c r="F59" s="558">
        <v>-1</v>
      </c>
      <c r="G59" s="148">
        <v>0</v>
      </c>
      <c r="H59" s="280">
        <f t="shared" si="4"/>
        <v>-1</v>
      </c>
      <c r="I59" s="400"/>
      <c r="J59" s="128" t="s">
        <v>268</v>
      </c>
      <c r="K59" s="139">
        <v>-0.5</v>
      </c>
      <c r="L59" s="148">
        <v>0</v>
      </c>
      <c r="M59" s="280">
        <f t="shared" si="5"/>
        <v>-0.5</v>
      </c>
      <c r="N59" s="128" t="s">
        <v>312</v>
      </c>
      <c r="O59" s="139">
        <v>0.5</v>
      </c>
      <c r="P59" s="148">
        <v>0</v>
      </c>
      <c r="Q59" s="280">
        <f t="shared" si="6"/>
        <v>0.5</v>
      </c>
      <c r="R59" s="7"/>
      <c r="S59" s="7"/>
      <c r="T59" s="7"/>
      <c r="U59" s="7"/>
      <c r="V59" s="7"/>
      <c r="W59" s="7"/>
      <c r="X59" s="7"/>
      <c r="Y59" s="7"/>
      <c r="Z59" s="7"/>
      <c r="BG59" s="16"/>
      <c r="BH59" s="16"/>
      <c r="BI59" s="16"/>
      <c r="BJ59" s="16"/>
    </row>
    <row r="60" spans="1:62" ht="12.75">
      <c r="A60" s="151"/>
      <c r="B60" s="150"/>
      <c r="C60" s="150"/>
      <c r="D60" s="281"/>
      <c r="E60" s="150"/>
      <c r="F60" s="150"/>
      <c r="G60" s="150"/>
      <c r="H60" s="288"/>
      <c r="I60" s="403"/>
      <c r="J60" s="151"/>
      <c r="K60" s="150"/>
      <c r="L60" s="150"/>
      <c r="M60" s="281"/>
      <c r="N60" s="150"/>
      <c r="O60" s="150"/>
      <c r="P60" s="150"/>
      <c r="Q60" s="288"/>
      <c r="R60" s="7"/>
      <c r="S60" s="7"/>
      <c r="T60" s="7"/>
      <c r="U60" s="7"/>
      <c r="V60" s="7"/>
      <c r="W60" s="7"/>
      <c r="X60" s="7"/>
      <c r="Y60" s="7"/>
      <c r="Z60" s="7"/>
      <c r="BG60" s="16"/>
      <c r="BH60" s="16"/>
      <c r="BI60" s="16"/>
      <c r="BJ60" s="16"/>
    </row>
    <row r="61" spans="1:62" ht="13.5" customHeight="1">
      <c r="A61" s="200"/>
      <c r="B61" s="662">
        <f>B37+B55+B39+B40+B41+B42+B52+B44+B45+B46+B47+B59</f>
        <v>62.5</v>
      </c>
      <c r="C61" s="662">
        <f>C36+C37+C55+C39+C40+C41+C42+C52+C44+C45+C46+C47+C59</f>
        <v>1.5</v>
      </c>
      <c r="D61" s="661">
        <f>C36+D37+D55+D39+D40+D41+D42+D52+D44+D45+D46+D47+D59</f>
        <v>64</v>
      </c>
      <c r="E61" s="158"/>
      <c r="F61" s="679">
        <f>F37+F38+F39+F40+F41+F42+F43+F44+F45+F46+F52+F59</f>
        <v>64</v>
      </c>
      <c r="G61" s="679">
        <f>G36+G37+G38+G39+G40+G41+G42+G43+G44+G45+G46+G52+G59</f>
        <v>5.5</v>
      </c>
      <c r="H61" s="680">
        <f>G36+H37+H38+H39+H40+H41+H42+H43+H44+H45+H46+H52+H59</f>
        <v>69.5</v>
      </c>
      <c r="I61" s="398"/>
      <c r="J61" s="200"/>
      <c r="K61" s="640">
        <f>K37+K38+K39+K40+K41+K42+K43+K44+K45+K46+K47+K59</f>
        <v>65.5</v>
      </c>
      <c r="L61" s="640">
        <f>L36+L37+L38+L39+L40+L41+L42+L43+L44+L45+L46+L47+L59</f>
        <v>-1</v>
      </c>
      <c r="M61" s="641">
        <f>L36+M37+M38+M39+M40+M41+M42+M43+M44+M45+M46+M47+M59</f>
        <v>64.5</v>
      </c>
      <c r="N61" s="158"/>
      <c r="O61" s="625">
        <f>O37+O38+O39+O40+O41+O42+O43+O44+O45+O46+O47+O59</f>
        <v>67.5</v>
      </c>
      <c r="P61" s="625">
        <f>P36+P37+P38+P39+P40+P41+P42+P43+P44+P45+P46+P47+P59</f>
        <v>5</v>
      </c>
      <c r="Q61" s="624">
        <f>P36+Q37+Q38+Q39+Q40+Q41+Q42+Q43+Q44+Q45+Q46+Q47+Q59</f>
        <v>72.5</v>
      </c>
      <c r="R61" s="7"/>
      <c r="S61" s="7"/>
      <c r="T61" s="7"/>
      <c r="U61" s="7"/>
      <c r="V61" s="7"/>
      <c r="W61" s="7"/>
      <c r="X61" s="7"/>
      <c r="Y61" s="7"/>
      <c r="Z61" s="7"/>
      <c r="BG61" s="16"/>
      <c r="BH61" s="16"/>
      <c r="BI61" s="16"/>
      <c r="BJ61" s="16"/>
    </row>
    <row r="62" spans="1:62" ht="13.5" thickBot="1">
      <c r="A62" s="117"/>
      <c r="B62" s="116"/>
      <c r="C62" s="116"/>
      <c r="D62" s="115"/>
      <c r="E62" s="116"/>
      <c r="F62" s="116"/>
      <c r="G62" s="116"/>
      <c r="H62" s="115"/>
      <c r="I62" s="400"/>
      <c r="J62" s="117"/>
      <c r="K62" s="116"/>
      <c r="L62" s="116"/>
      <c r="M62" s="115"/>
      <c r="N62" s="116"/>
      <c r="O62" s="116"/>
      <c r="P62" s="116"/>
      <c r="Q62" s="115"/>
      <c r="R62" s="7"/>
      <c r="S62" s="7"/>
      <c r="T62" s="7"/>
      <c r="U62" s="7"/>
      <c r="V62" s="7"/>
      <c r="W62" s="7"/>
      <c r="X62" s="7"/>
      <c r="Y62" s="7"/>
      <c r="Z62" s="7"/>
      <c r="BG62" s="16"/>
      <c r="BH62" s="16"/>
      <c r="BI62" s="16"/>
      <c r="BJ62" s="16"/>
    </row>
    <row r="63" spans="1:62" ht="18.75" thickBot="1">
      <c r="A63" s="663"/>
      <c r="B63" s="664"/>
      <c r="C63" s="665"/>
      <c r="D63" s="666">
        <v>0</v>
      </c>
      <c r="E63" s="677"/>
      <c r="F63" s="678"/>
      <c r="G63" s="677"/>
      <c r="H63" s="676">
        <v>1</v>
      </c>
      <c r="I63" s="411"/>
      <c r="J63" s="639"/>
      <c r="K63" s="638"/>
      <c r="L63" s="637"/>
      <c r="M63" s="636">
        <v>0</v>
      </c>
      <c r="N63" s="626"/>
      <c r="O63" s="627"/>
      <c r="P63" s="626"/>
      <c r="Q63" s="628">
        <v>2</v>
      </c>
      <c r="R63" s="7"/>
      <c r="S63" s="7"/>
      <c r="T63" s="7"/>
      <c r="U63" s="7"/>
      <c r="V63" s="7"/>
      <c r="W63" s="7"/>
      <c r="X63" s="7"/>
      <c r="Y63" s="7"/>
      <c r="Z63" s="7"/>
      <c r="BG63" s="16"/>
      <c r="BH63" s="16"/>
      <c r="BI63" s="16"/>
      <c r="BJ63" s="16"/>
    </row>
    <row r="64" spans="1:62" ht="12.75">
      <c r="A64" s="7"/>
      <c r="B64" s="7"/>
      <c r="C64" s="7"/>
      <c r="D64" s="660"/>
      <c r="E64" s="7"/>
      <c r="F64" s="7"/>
      <c r="G64" s="7"/>
      <c r="H64" s="7"/>
      <c r="I64" s="7"/>
      <c r="J64" s="68"/>
      <c r="K64" s="68"/>
      <c r="L64" s="68"/>
      <c r="M64" s="68"/>
      <c r="N64" s="68"/>
      <c r="O64" s="68"/>
      <c r="P64" s="68"/>
      <c r="Q64" s="68"/>
      <c r="R64" s="7"/>
      <c r="S64" s="7"/>
      <c r="T64" s="7"/>
      <c r="U64" s="7"/>
      <c r="V64" s="7"/>
      <c r="W64" s="7"/>
      <c r="X64" s="7"/>
      <c r="Y64" s="7"/>
      <c r="Z64" s="7"/>
      <c r="BG64" s="16"/>
      <c r="BH64" s="16"/>
      <c r="BI64" s="16"/>
      <c r="BJ64" s="16"/>
    </row>
    <row r="65" spans="1:6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BG65" s="16"/>
      <c r="BH65" s="16"/>
      <c r="BI65" s="16"/>
      <c r="BJ65" s="16"/>
    </row>
    <row r="66" spans="1:6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BG66" s="16"/>
      <c r="BH66" s="16"/>
      <c r="BI66" s="16"/>
      <c r="BJ66" s="16"/>
    </row>
    <row r="67" spans="1:6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BG67" s="16"/>
      <c r="BH67" s="16"/>
      <c r="BI67" s="16"/>
      <c r="BJ67" s="16"/>
    </row>
    <row r="68" spans="1:6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BG68" s="16"/>
      <c r="BH68" s="16"/>
      <c r="BI68" s="16"/>
      <c r="BJ68" s="16"/>
    </row>
    <row r="69" spans="1:6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BG69" s="16"/>
      <c r="BH69" s="16"/>
      <c r="BI69" s="16"/>
      <c r="BJ69" s="16"/>
    </row>
    <row r="70" spans="1:6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BG70" s="16"/>
      <c r="BH70" s="16"/>
      <c r="BI70" s="16"/>
      <c r="BJ70" s="16"/>
    </row>
    <row r="71" spans="1:6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BG71" s="16"/>
      <c r="BH71" s="16"/>
      <c r="BI71" s="16"/>
      <c r="BJ71" s="16"/>
    </row>
    <row r="72" spans="1:6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BG72" s="16"/>
      <c r="BH72" s="16"/>
      <c r="BI72" s="16"/>
      <c r="BJ72" s="16"/>
    </row>
    <row r="73" spans="1:6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BG73" s="16"/>
      <c r="BH73" s="16"/>
      <c r="BI73" s="16"/>
      <c r="BJ73" s="16"/>
    </row>
    <row r="74" spans="1:6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BG74" s="16"/>
      <c r="BH74" s="16"/>
      <c r="BI74" s="16"/>
      <c r="BJ74" s="16"/>
    </row>
    <row r="75" spans="1:6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BG75" s="16"/>
      <c r="BH75" s="16"/>
      <c r="BI75" s="16"/>
      <c r="BJ75" s="16"/>
    </row>
    <row r="76" spans="1:6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BG76" s="16"/>
      <c r="BH76" s="16"/>
      <c r="BI76" s="16"/>
      <c r="BJ76" s="16"/>
    </row>
    <row r="77" spans="1:6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BG77" s="16"/>
      <c r="BH77" s="16"/>
      <c r="BI77" s="16"/>
      <c r="BJ77" s="16"/>
    </row>
    <row r="78" spans="1:6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BG78" s="16"/>
      <c r="BH78" s="16"/>
      <c r="BI78" s="16"/>
      <c r="BJ78" s="16"/>
    </row>
    <row r="79" spans="1:6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BG79" s="16"/>
      <c r="BH79" s="16"/>
      <c r="BI79" s="16"/>
      <c r="BJ79" s="16"/>
    </row>
    <row r="80" spans="1:6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BG80" s="16"/>
      <c r="BH80" s="16"/>
      <c r="BI80" s="16"/>
      <c r="BJ80" s="16"/>
    </row>
    <row r="81" spans="1:6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BG81" s="16"/>
      <c r="BH81" s="16"/>
      <c r="BI81" s="16"/>
      <c r="BJ81" s="16"/>
    </row>
    <row r="82" spans="1:6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BG82" s="16"/>
      <c r="BH82" s="16"/>
      <c r="BI82" s="16"/>
      <c r="BJ82" s="16"/>
    </row>
    <row r="83" spans="1:6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BG83" s="16"/>
      <c r="BH83" s="16"/>
      <c r="BI83" s="16"/>
      <c r="BJ83" s="16"/>
    </row>
    <row r="84" spans="1:6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BG84" s="16"/>
      <c r="BH84" s="16"/>
      <c r="BI84" s="16"/>
      <c r="BJ84" s="16"/>
    </row>
    <row r="85" spans="1:6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BG85" s="16"/>
      <c r="BH85" s="16"/>
      <c r="BI85" s="16"/>
      <c r="BJ85" s="16"/>
    </row>
    <row r="86" spans="1:6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BG86" s="16"/>
      <c r="BH86" s="16"/>
      <c r="BI86" s="16"/>
      <c r="BJ86" s="16"/>
    </row>
    <row r="87" spans="1:6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BG87" s="16"/>
      <c r="BH87" s="16"/>
      <c r="BI87" s="16"/>
      <c r="BJ87" s="16"/>
    </row>
    <row r="88" spans="1:6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BG88" s="16"/>
      <c r="BH88" s="16"/>
      <c r="BI88" s="16"/>
      <c r="BJ88" s="16"/>
    </row>
    <row r="89" spans="1:6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BG89" s="16"/>
      <c r="BH89" s="16"/>
      <c r="BI89" s="16"/>
      <c r="BJ89" s="16"/>
    </row>
    <row r="90" spans="1:6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BG90" s="16"/>
      <c r="BH90" s="16"/>
      <c r="BI90" s="16"/>
      <c r="BJ90" s="16"/>
    </row>
    <row r="91" spans="1:6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BG91" s="16"/>
      <c r="BH91" s="16"/>
      <c r="BI91" s="16"/>
      <c r="BJ91" s="16"/>
    </row>
    <row r="92" spans="1:6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BG92" s="16"/>
      <c r="BH92" s="16"/>
      <c r="BI92" s="16"/>
      <c r="BJ92" s="16"/>
    </row>
    <row r="93" spans="1:6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BG93" s="16"/>
      <c r="BH93" s="16"/>
      <c r="BI93" s="16"/>
      <c r="BJ93" s="16"/>
    </row>
    <row r="94" spans="1:6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BG94" s="16"/>
      <c r="BH94" s="16"/>
      <c r="BI94" s="16"/>
      <c r="BJ94" s="16"/>
    </row>
    <row r="95" spans="1:6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BG95" s="16"/>
      <c r="BH95" s="16"/>
      <c r="BI95" s="16"/>
      <c r="BJ95" s="16"/>
    </row>
    <row r="96" spans="1:6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BG96" s="16"/>
      <c r="BH96" s="16"/>
      <c r="BI96" s="16"/>
      <c r="BJ96" s="16"/>
    </row>
    <row r="97" spans="1:6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BG97" s="16"/>
      <c r="BH97" s="16"/>
      <c r="BI97" s="16"/>
      <c r="BJ97" s="16"/>
    </row>
    <row r="98" spans="1:6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BG98" s="16"/>
      <c r="BH98" s="16"/>
      <c r="BI98" s="16"/>
      <c r="BJ98" s="16"/>
    </row>
    <row r="99" spans="1:6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BG99" s="16"/>
      <c r="BH99" s="16"/>
      <c r="BI99" s="16"/>
      <c r="BJ99" s="16"/>
    </row>
    <row r="100" spans="1:6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BG100" s="16"/>
      <c r="BH100" s="16"/>
      <c r="BI100" s="16"/>
      <c r="BJ100" s="16"/>
    </row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pans="1:6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BG108" s="16"/>
      <c r="BH108" s="16"/>
      <c r="BI108" s="16"/>
      <c r="BJ108" s="16"/>
    </row>
    <row r="109" spans="1:6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BG109" s="16"/>
      <c r="BH109" s="16"/>
      <c r="BI109" s="16"/>
      <c r="BJ109" s="16"/>
    </row>
    <row r="110" spans="1:6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BG110" s="16"/>
      <c r="BH110" s="16"/>
      <c r="BI110" s="16"/>
      <c r="BJ110" s="16"/>
    </row>
    <row r="111" spans="59:62" ht="12.75">
      <c r="BG111" s="16"/>
      <c r="BH111" s="16"/>
      <c r="BI111" s="16"/>
      <c r="BJ111" s="16"/>
    </row>
    <row r="112" spans="59:62" ht="12.75">
      <c r="BG112" s="16"/>
      <c r="BH112" s="16"/>
      <c r="BI112" s="16"/>
      <c r="BJ112" s="16"/>
    </row>
    <row r="113" spans="59:62" ht="12.75">
      <c r="BG113" s="16"/>
      <c r="BH113" s="16"/>
      <c r="BI113" s="16"/>
      <c r="BJ113" s="16"/>
    </row>
    <row r="114" spans="59:62" ht="12.75">
      <c r="BG114" s="16"/>
      <c r="BH114" s="16"/>
      <c r="BI114" s="16"/>
      <c r="BJ114" s="16"/>
    </row>
    <row r="115" spans="59:62" ht="12.75">
      <c r="BG115" s="16"/>
      <c r="BH115" s="16"/>
      <c r="BI115" s="16"/>
      <c r="BJ115" s="16"/>
    </row>
    <row r="116" spans="59:62" ht="12.75">
      <c r="BG116" s="16"/>
      <c r="BH116" s="16"/>
      <c r="BI116" s="16"/>
      <c r="BJ116" s="16"/>
    </row>
    <row r="117" spans="59:62" ht="12.75">
      <c r="BG117" s="16"/>
      <c r="BH117" s="16"/>
      <c r="BI117" s="16"/>
      <c r="BJ117" s="16"/>
    </row>
    <row r="118" spans="59:62" ht="12.75">
      <c r="BG118" s="16"/>
      <c r="BH118" s="16"/>
      <c r="BI118" s="16"/>
      <c r="BJ118" s="16"/>
    </row>
    <row r="119" spans="59:62" ht="12.75">
      <c r="BG119" s="16"/>
      <c r="BH119" s="16"/>
      <c r="BI119" s="16"/>
      <c r="BJ119" s="16"/>
    </row>
    <row r="120" spans="59:62" ht="12.75">
      <c r="BG120" s="16"/>
      <c r="BH120" s="16"/>
      <c r="BI120" s="16"/>
      <c r="BJ120" s="16"/>
    </row>
    <row r="121" spans="59:62" ht="12.75">
      <c r="BG121" s="16"/>
      <c r="BH121" s="16"/>
      <c r="BI121" s="16"/>
      <c r="BJ121" s="16"/>
    </row>
    <row r="122" spans="59:62" ht="12.75">
      <c r="BG122" s="16"/>
      <c r="BH122" s="16"/>
      <c r="BI122" s="16"/>
      <c r="BJ122" s="16"/>
    </row>
    <row r="123" spans="59:62" ht="12.75">
      <c r="BG123" s="16"/>
      <c r="BH123" s="16"/>
      <c r="BI123" s="16"/>
      <c r="BJ123" s="16"/>
    </row>
    <row r="124" spans="59:62" ht="12.75">
      <c r="BG124" s="16"/>
      <c r="BH124" s="16"/>
      <c r="BI124" s="16"/>
      <c r="BJ124" s="16"/>
    </row>
    <row r="125" spans="59:62" ht="12.75">
      <c r="BG125" s="16"/>
      <c r="BH125" s="16"/>
      <c r="BI125" s="16"/>
      <c r="BJ125" s="16"/>
    </row>
    <row r="126" spans="59:62" ht="12.75">
      <c r="BG126" s="16"/>
      <c r="BH126" s="16"/>
      <c r="BI126" s="16"/>
      <c r="BJ126" s="16"/>
    </row>
    <row r="127" spans="59:62" ht="12.75">
      <c r="BG127" s="16"/>
      <c r="BH127" s="16"/>
      <c r="BI127" s="16"/>
      <c r="BJ127" s="16"/>
    </row>
    <row r="128" spans="59:62" ht="12.75">
      <c r="BG128" s="16"/>
      <c r="BH128" s="16"/>
      <c r="BI128" s="16"/>
      <c r="BJ128" s="16"/>
    </row>
    <row r="129" spans="59:62" ht="12.75">
      <c r="BG129" s="16"/>
      <c r="BH129" s="16"/>
      <c r="BI129" s="16"/>
      <c r="BJ129" s="16"/>
    </row>
    <row r="130" spans="59:62" ht="12.75">
      <c r="BG130" s="16"/>
      <c r="BH130" s="16"/>
      <c r="BI130" s="16"/>
      <c r="BJ130" s="16"/>
    </row>
    <row r="131" spans="59:62" ht="12.75">
      <c r="BG131" s="16"/>
      <c r="BH131" s="16"/>
      <c r="BI131" s="16"/>
      <c r="BJ131" s="16"/>
    </row>
    <row r="132" spans="59:62" ht="12.75">
      <c r="BG132" s="16"/>
      <c r="BH132" s="16"/>
      <c r="BI132" s="16"/>
      <c r="BJ132" s="16"/>
    </row>
    <row r="133" spans="59:62" ht="12.75">
      <c r="BG133" s="16"/>
      <c r="BH133" s="16"/>
      <c r="BI133" s="16"/>
      <c r="BJ133" s="16"/>
    </row>
    <row r="134" spans="59:62" ht="12.75">
      <c r="BG134" s="16"/>
      <c r="BH134" s="16"/>
      <c r="BI134" s="16"/>
      <c r="BJ134" s="16"/>
    </row>
    <row r="135" spans="59:62" ht="12.75">
      <c r="BG135" s="16"/>
      <c r="BH135" s="16"/>
      <c r="BI135" s="16"/>
      <c r="BJ135" s="16"/>
    </row>
    <row r="136" spans="59:62" ht="12.75">
      <c r="BG136" s="16"/>
      <c r="BH136" s="16"/>
      <c r="BI136" s="16"/>
      <c r="BJ136" s="16"/>
    </row>
    <row r="137" spans="59:62" ht="12.75">
      <c r="BG137" s="16"/>
      <c r="BH137" s="16"/>
      <c r="BI137" s="16"/>
      <c r="BJ137" s="16"/>
    </row>
  </sheetData>
  <sheetProtection/>
  <mergeCells count="14">
    <mergeCell ref="A34:H34"/>
    <mergeCell ref="J34:Q34"/>
    <mergeCell ref="A35:D35"/>
    <mergeCell ref="E35:H35"/>
    <mergeCell ref="J35:M35"/>
    <mergeCell ref="N35:Q35"/>
    <mergeCell ref="A1:Q1"/>
    <mergeCell ref="A33:Q33"/>
    <mergeCell ref="A3:D3"/>
    <mergeCell ref="E3:H3"/>
    <mergeCell ref="A2:H2"/>
    <mergeCell ref="J2:Q2"/>
    <mergeCell ref="N3:Q3"/>
    <mergeCell ref="J3:M3"/>
  </mergeCells>
  <printOptions/>
  <pageMargins left="1.62" right="1.97" top="1" bottom="1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7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bestFit="1" customWidth="1"/>
    <col min="6" max="7" width="4.8515625" style="0" customWidth="1"/>
    <col min="8" max="8" width="5.57421875" style="0" customWidth="1"/>
    <col min="9" max="9" width="1.28515625" style="0" customWidth="1"/>
    <col min="10" max="10" width="16.7109375" style="0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18" max="18" width="9.140625" style="7" customWidth="1"/>
    <col min="24" max="66" width="9.140625" style="16" customWidth="1"/>
  </cols>
  <sheetData>
    <row r="1" spans="1:43" ht="15" thickBot="1">
      <c r="A1" s="921" t="s">
        <v>630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922"/>
      <c r="S1" s="7"/>
      <c r="T1" s="7"/>
      <c r="U1" s="7"/>
      <c r="V1" s="7"/>
      <c r="W1" s="7"/>
      <c r="X1" s="7"/>
      <c r="Y1" s="7"/>
      <c r="Z1" s="7"/>
      <c r="AP1" s="38"/>
      <c r="AQ1" s="39"/>
    </row>
    <row r="2" spans="1:43" ht="15" thickBot="1">
      <c r="A2" s="921" t="s">
        <v>628</v>
      </c>
      <c r="B2" s="888"/>
      <c r="C2" s="888"/>
      <c r="D2" s="888"/>
      <c r="E2" s="806"/>
      <c r="F2" s="806"/>
      <c r="G2" s="806"/>
      <c r="H2" s="807"/>
      <c r="I2" s="375"/>
      <c r="J2" s="805" t="s">
        <v>621</v>
      </c>
      <c r="K2" s="806"/>
      <c r="L2" s="806"/>
      <c r="M2" s="806"/>
      <c r="N2" s="806"/>
      <c r="O2" s="806"/>
      <c r="P2" s="806"/>
      <c r="Q2" s="807"/>
      <c r="S2" s="7"/>
      <c r="T2" s="7"/>
      <c r="U2" s="7"/>
      <c r="V2" s="7"/>
      <c r="W2" s="7"/>
      <c r="X2" s="7"/>
      <c r="Y2" s="7"/>
      <c r="Z2" s="7"/>
      <c r="AP2" s="38"/>
      <c r="AQ2" s="39"/>
    </row>
    <row r="3" spans="1:43" ht="15" customHeight="1" thickBot="1">
      <c r="A3" s="828" t="s">
        <v>95</v>
      </c>
      <c r="B3" s="936"/>
      <c r="C3" s="936"/>
      <c r="D3" s="829"/>
      <c r="E3" s="937" t="s">
        <v>394</v>
      </c>
      <c r="F3" s="938"/>
      <c r="G3" s="938"/>
      <c r="H3" s="939"/>
      <c r="I3" s="377"/>
      <c r="J3" s="839" t="s">
        <v>537</v>
      </c>
      <c r="K3" s="878"/>
      <c r="L3" s="878"/>
      <c r="M3" s="840"/>
      <c r="N3" s="940" t="s">
        <v>92</v>
      </c>
      <c r="O3" s="941"/>
      <c r="P3" s="941"/>
      <c r="Q3" s="942"/>
      <c r="S3" s="7"/>
      <c r="T3" s="7"/>
      <c r="U3" s="7"/>
      <c r="V3" s="7"/>
      <c r="W3" s="7"/>
      <c r="X3" s="7"/>
      <c r="Y3" s="7"/>
      <c r="Z3" s="7"/>
      <c r="AM3" s="40"/>
      <c r="AP3" s="41"/>
      <c r="AQ3" s="39"/>
    </row>
    <row r="4" spans="1:43" ht="13.5" thickBot="1">
      <c r="A4" s="605" t="s">
        <v>3</v>
      </c>
      <c r="B4" s="599" t="s">
        <v>97</v>
      </c>
      <c r="C4" s="600">
        <v>3</v>
      </c>
      <c r="D4" s="599" t="s">
        <v>13</v>
      </c>
      <c r="E4" s="657" t="s">
        <v>3</v>
      </c>
      <c r="F4" s="649" t="s">
        <v>97</v>
      </c>
      <c r="G4" s="650">
        <v>0</v>
      </c>
      <c r="H4" s="649" t="s">
        <v>13</v>
      </c>
      <c r="I4" s="378"/>
      <c r="J4" s="575" t="s">
        <v>3</v>
      </c>
      <c r="K4" s="576" t="s">
        <v>97</v>
      </c>
      <c r="L4" s="577">
        <v>3</v>
      </c>
      <c r="M4" s="576" t="s">
        <v>13</v>
      </c>
      <c r="N4" s="704" t="s">
        <v>3</v>
      </c>
      <c r="O4" s="684" t="s">
        <v>97</v>
      </c>
      <c r="P4" s="685">
        <v>0</v>
      </c>
      <c r="Q4" s="684" t="s">
        <v>13</v>
      </c>
      <c r="S4" s="7"/>
      <c r="T4" s="7"/>
      <c r="U4" s="7"/>
      <c r="V4" s="7"/>
      <c r="W4" s="7"/>
      <c r="X4" s="7"/>
      <c r="Y4" s="7"/>
      <c r="Z4" s="7"/>
      <c r="AP4" s="43"/>
      <c r="AQ4" s="39"/>
    </row>
    <row r="5" spans="1:43" ht="12.75" customHeight="1">
      <c r="A5" s="126" t="s">
        <v>205</v>
      </c>
      <c r="B5" s="539">
        <v>6</v>
      </c>
      <c r="C5" s="136">
        <v>0.5</v>
      </c>
      <c r="D5" s="273">
        <f>B5+C5</f>
        <v>6.5</v>
      </c>
      <c r="E5" s="126" t="s">
        <v>579</v>
      </c>
      <c r="F5" s="149">
        <v>6.5</v>
      </c>
      <c r="G5" s="156">
        <v>1</v>
      </c>
      <c r="H5" s="282">
        <f>F5+G5</f>
        <v>7.5</v>
      </c>
      <c r="I5" s="400"/>
      <c r="J5" s="126" t="s">
        <v>120</v>
      </c>
      <c r="K5" s="539">
        <v>6</v>
      </c>
      <c r="L5" s="136">
        <v>-1.5</v>
      </c>
      <c r="M5" s="273">
        <f>K5+L5</f>
        <v>4.5</v>
      </c>
      <c r="N5" s="126" t="s">
        <v>500</v>
      </c>
      <c r="O5" s="149">
        <v>5.5</v>
      </c>
      <c r="P5" s="156">
        <v>-2</v>
      </c>
      <c r="Q5" s="282">
        <f>O5+P5</f>
        <v>3.5</v>
      </c>
      <c r="S5" s="7"/>
      <c r="T5" s="7"/>
      <c r="U5" s="7"/>
      <c r="V5" s="7"/>
      <c r="W5" s="7"/>
      <c r="X5" s="7"/>
      <c r="Y5" s="7"/>
      <c r="Z5" s="7"/>
      <c r="AP5" s="44"/>
      <c r="AQ5" s="39"/>
    </row>
    <row r="6" spans="1:43" ht="12.75" customHeight="1">
      <c r="A6" s="127" t="s">
        <v>207</v>
      </c>
      <c r="B6" s="137">
        <v>6.5</v>
      </c>
      <c r="C6" s="138">
        <v>0</v>
      </c>
      <c r="D6" s="274">
        <f aca="true" t="shared" si="0" ref="D6:D27">B6+C6</f>
        <v>6.5</v>
      </c>
      <c r="E6" s="127" t="s">
        <v>374</v>
      </c>
      <c r="F6" s="137">
        <v>6.5</v>
      </c>
      <c r="G6" s="157">
        <v>0</v>
      </c>
      <c r="H6" s="283">
        <f aca="true" t="shared" si="1" ref="H6:H27">F6+G6</f>
        <v>6.5</v>
      </c>
      <c r="I6" s="400"/>
      <c r="J6" s="127" t="s">
        <v>382</v>
      </c>
      <c r="K6" s="693">
        <v>5</v>
      </c>
      <c r="L6" s="138">
        <v>0</v>
      </c>
      <c r="M6" s="274">
        <f aca="true" t="shared" si="2" ref="M6:M27">K6+L6</f>
        <v>5</v>
      </c>
      <c r="N6" s="127" t="s">
        <v>243</v>
      </c>
      <c r="O6" s="693">
        <v>5</v>
      </c>
      <c r="P6" s="157">
        <v>-0.5</v>
      </c>
      <c r="Q6" s="283">
        <f aca="true" t="shared" si="3" ref="Q6:Q27">O6+P6</f>
        <v>4.5</v>
      </c>
      <c r="S6" s="7"/>
      <c r="T6" s="7"/>
      <c r="U6" s="7"/>
      <c r="V6" s="7"/>
      <c r="W6" s="7"/>
      <c r="X6" s="7"/>
      <c r="Y6" s="7"/>
      <c r="Z6" s="7"/>
      <c r="AP6" s="44"/>
      <c r="AQ6" s="39"/>
    </row>
    <row r="7" spans="1:43" ht="12.75" customHeight="1">
      <c r="A7" s="127" t="s">
        <v>208</v>
      </c>
      <c r="B7" s="137">
        <v>6.5</v>
      </c>
      <c r="C7" s="138">
        <v>0</v>
      </c>
      <c r="D7" s="274">
        <f t="shared" si="0"/>
        <v>6.5</v>
      </c>
      <c r="E7" s="127" t="s">
        <v>185</v>
      </c>
      <c r="F7" s="137">
        <v>6.5</v>
      </c>
      <c r="G7" s="157">
        <v>-0.5</v>
      </c>
      <c r="H7" s="283">
        <f t="shared" si="1"/>
        <v>6</v>
      </c>
      <c r="I7" s="400"/>
      <c r="J7" s="127" t="s">
        <v>123</v>
      </c>
      <c r="K7" s="693">
        <v>6</v>
      </c>
      <c r="L7" s="138">
        <v>0</v>
      </c>
      <c r="M7" s="274">
        <f t="shared" si="2"/>
        <v>6</v>
      </c>
      <c r="N7" s="127" t="s">
        <v>227</v>
      </c>
      <c r="O7" s="693">
        <v>6</v>
      </c>
      <c r="P7" s="157">
        <v>0</v>
      </c>
      <c r="Q7" s="283">
        <f t="shared" si="3"/>
        <v>6</v>
      </c>
      <c r="S7" s="7"/>
      <c r="T7" s="7"/>
      <c r="U7" s="7"/>
      <c r="V7" s="7"/>
      <c r="W7" s="7"/>
      <c r="X7" s="7"/>
      <c r="Y7" s="7"/>
      <c r="Z7" s="7"/>
      <c r="AP7" s="44"/>
      <c r="AQ7" s="39"/>
    </row>
    <row r="8" spans="1:43" ht="12.75" customHeight="1">
      <c r="A8" s="127" t="s">
        <v>560</v>
      </c>
      <c r="B8" s="693">
        <v>5</v>
      </c>
      <c r="C8" s="138">
        <v>0</v>
      </c>
      <c r="D8" s="274">
        <f t="shared" si="0"/>
        <v>5</v>
      </c>
      <c r="E8" s="446" t="s">
        <v>549</v>
      </c>
      <c r="F8" s="137">
        <v>6.5</v>
      </c>
      <c r="G8" s="157">
        <v>0</v>
      </c>
      <c r="H8" s="283">
        <f t="shared" si="1"/>
        <v>6.5</v>
      </c>
      <c r="I8" s="400"/>
      <c r="J8" s="127" t="s">
        <v>122</v>
      </c>
      <c r="K8" s="693">
        <v>6</v>
      </c>
      <c r="L8" s="138">
        <v>0</v>
      </c>
      <c r="M8" s="274">
        <f t="shared" si="2"/>
        <v>6</v>
      </c>
      <c r="N8" s="127" t="s">
        <v>226</v>
      </c>
      <c r="O8" s="693">
        <v>5</v>
      </c>
      <c r="P8" s="157">
        <v>-0.5</v>
      </c>
      <c r="Q8" s="283">
        <f t="shared" si="3"/>
        <v>4.5</v>
      </c>
      <c r="S8" s="7"/>
      <c r="T8" s="7"/>
      <c r="U8" s="7"/>
      <c r="V8" s="7"/>
      <c r="W8" s="7"/>
      <c r="X8" s="7"/>
      <c r="Y8" s="7"/>
      <c r="Z8" s="7"/>
      <c r="AP8" s="43"/>
      <c r="AQ8" s="39"/>
    </row>
    <row r="9" spans="1:43" ht="12.75" customHeight="1">
      <c r="A9" s="127" t="s">
        <v>209</v>
      </c>
      <c r="B9" s="693">
        <v>6</v>
      </c>
      <c r="C9" s="138">
        <v>0</v>
      </c>
      <c r="D9" s="274">
        <f t="shared" si="0"/>
        <v>6</v>
      </c>
      <c r="E9" s="127" t="s">
        <v>378</v>
      </c>
      <c r="F9" s="137">
        <v>5.5</v>
      </c>
      <c r="G9" s="157">
        <v>0</v>
      </c>
      <c r="H9" s="283">
        <f t="shared" si="1"/>
        <v>5.5</v>
      </c>
      <c r="I9" s="401"/>
      <c r="J9" s="127" t="s">
        <v>137</v>
      </c>
      <c r="K9" s="693">
        <v>6</v>
      </c>
      <c r="L9" s="138">
        <v>0</v>
      </c>
      <c r="M9" s="274">
        <f t="shared" si="2"/>
        <v>6</v>
      </c>
      <c r="N9" s="127" t="s">
        <v>229</v>
      </c>
      <c r="O9" s="137">
        <v>5.5</v>
      </c>
      <c r="P9" s="157">
        <v>0</v>
      </c>
      <c r="Q9" s="283">
        <f t="shared" si="3"/>
        <v>5.5</v>
      </c>
      <c r="S9" s="7"/>
      <c r="T9" s="7"/>
      <c r="U9" s="7"/>
      <c r="V9" s="7"/>
      <c r="W9" s="7"/>
      <c r="X9" s="7"/>
      <c r="Y9" s="7"/>
      <c r="Z9" s="7"/>
      <c r="AP9" s="44"/>
      <c r="AQ9" s="39"/>
    </row>
    <row r="10" spans="1:43" ht="12.75" customHeight="1">
      <c r="A10" s="127" t="s">
        <v>393</v>
      </c>
      <c r="B10" s="137">
        <v>5.5</v>
      </c>
      <c r="C10" s="138">
        <v>0</v>
      </c>
      <c r="D10" s="274">
        <f t="shared" si="0"/>
        <v>5.5</v>
      </c>
      <c r="E10" s="127" t="s">
        <v>375</v>
      </c>
      <c r="F10" s="137">
        <v>6.5</v>
      </c>
      <c r="G10" s="157">
        <v>-0.5</v>
      </c>
      <c r="H10" s="283">
        <f t="shared" si="1"/>
        <v>6</v>
      </c>
      <c r="I10" s="400"/>
      <c r="J10" s="127" t="s">
        <v>134</v>
      </c>
      <c r="K10" s="693">
        <v>6</v>
      </c>
      <c r="L10" s="138">
        <v>0</v>
      </c>
      <c r="M10" s="274">
        <f t="shared" si="2"/>
        <v>6</v>
      </c>
      <c r="N10" s="127" t="s">
        <v>230</v>
      </c>
      <c r="O10" s="693">
        <v>6</v>
      </c>
      <c r="P10" s="157">
        <v>0</v>
      </c>
      <c r="Q10" s="283">
        <f t="shared" si="3"/>
        <v>6</v>
      </c>
      <c r="S10" s="7"/>
      <c r="T10" s="7"/>
      <c r="U10" s="7"/>
      <c r="V10" s="7"/>
      <c r="W10" s="7"/>
      <c r="X10" s="7"/>
      <c r="Y10" s="7"/>
      <c r="Z10" s="7"/>
      <c r="AP10" s="43"/>
      <c r="AQ10" s="39"/>
    </row>
    <row r="11" spans="1:43" ht="12.75" customHeight="1">
      <c r="A11" s="127" t="s">
        <v>211</v>
      </c>
      <c r="B11" s="693">
        <v>6</v>
      </c>
      <c r="C11" s="138">
        <v>2.5</v>
      </c>
      <c r="D11" s="274">
        <f t="shared" si="0"/>
        <v>8.5</v>
      </c>
      <c r="E11" s="127" t="s">
        <v>543</v>
      </c>
      <c r="F11" s="693">
        <v>5</v>
      </c>
      <c r="G11" s="157">
        <v>-0.5</v>
      </c>
      <c r="H11" s="283">
        <f t="shared" si="1"/>
        <v>4.5</v>
      </c>
      <c r="I11" s="400"/>
      <c r="J11" s="127" t="s">
        <v>126</v>
      </c>
      <c r="K11" s="693">
        <v>5</v>
      </c>
      <c r="L11" s="138">
        <v>0</v>
      </c>
      <c r="M11" s="274">
        <f t="shared" si="2"/>
        <v>5</v>
      </c>
      <c r="N11" s="127" t="s">
        <v>231</v>
      </c>
      <c r="O11" s="693">
        <v>6</v>
      </c>
      <c r="P11" s="157">
        <v>0</v>
      </c>
      <c r="Q11" s="283">
        <f t="shared" si="3"/>
        <v>6</v>
      </c>
      <c r="S11" s="7"/>
      <c r="T11" s="7"/>
      <c r="U11" s="7"/>
      <c r="V11" s="7"/>
      <c r="W11" s="7"/>
      <c r="X11" s="7"/>
      <c r="Y11" s="7"/>
      <c r="Z11" s="7"/>
      <c r="AP11" s="43"/>
      <c r="AQ11" s="39"/>
    </row>
    <row r="12" spans="1:43" ht="12.75" customHeight="1">
      <c r="A12" s="127" t="s">
        <v>458</v>
      </c>
      <c r="B12" s="137">
        <v>6.5</v>
      </c>
      <c r="C12" s="138">
        <v>0</v>
      </c>
      <c r="D12" s="274">
        <f t="shared" si="0"/>
        <v>6.5</v>
      </c>
      <c r="E12" s="127" t="s">
        <v>190</v>
      </c>
      <c r="F12" s="137">
        <v>4.5</v>
      </c>
      <c r="G12" s="157">
        <v>-1.5</v>
      </c>
      <c r="H12" s="283">
        <f t="shared" si="1"/>
        <v>3</v>
      </c>
      <c r="I12" s="400"/>
      <c r="J12" s="127" t="s">
        <v>127</v>
      </c>
      <c r="K12" s="693">
        <v>6</v>
      </c>
      <c r="L12" s="138">
        <v>0</v>
      </c>
      <c r="M12" s="274">
        <f t="shared" si="2"/>
        <v>6</v>
      </c>
      <c r="N12" s="127" t="s">
        <v>240</v>
      </c>
      <c r="O12" s="693">
        <v>5</v>
      </c>
      <c r="P12" s="157">
        <v>0</v>
      </c>
      <c r="Q12" s="283">
        <f t="shared" si="3"/>
        <v>5</v>
      </c>
      <c r="S12" s="7"/>
      <c r="T12" s="7"/>
      <c r="U12" s="7"/>
      <c r="V12" s="7"/>
      <c r="W12" s="7"/>
      <c r="X12" s="7"/>
      <c r="Y12" s="7"/>
      <c r="Z12" s="7"/>
      <c r="AP12" s="45"/>
      <c r="AQ12" s="39"/>
    </row>
    <row r="13" spans="1:43" ht="12.75" customHeight="1">
      <c r="A13" s="127" t="s">
        <v>213</v>
      </c>
      <c r="B13" s="693">
        <v>5</v>
      </c>
      <c r="C13" s="138">
        <v>-2</v>
      </c>
      <c r="D13" s="274">
        <f t="shared" si="0"/>
        <v>3</v>
      </c>
      <c r="E13" s="127" t="s">
        <v>194</v>
      </c>
      <c r="F13" s="693">
        <v>6</v>
      </c>
      <c r="G13" s="157">
        <v>0</v>
      </c>
      <c r="H13" s="283">
        <f t="shared" si="1"/>
        <v>6</v>
      </c>
      <c r="I13" s="400"/>
      <c r="J13" s="127" t="s">
        <v>501</v>
      </c>
      <c r="K13" s="693">
        <v>6</v>
      </c>
      <c r="L13" s="138">
        <v>0</v>
      </c>
      <c r="M13" s="274">
        <f t="shared" si="2"/>
        <v>6</v>
      </c>
      <c r="N13" s="127" t="s">
        <v>233</v>
      </c>
      <c r="O13" s="137">
        <v>5.5</v>
      </c>
      <c r="P13" s="157">
        <v>0</v>
      </c>
      <c r="Q13" s="283">
        <f t="shared" si="3"/>
        <v>5.5</v>
      </c>
      <c r="S13" s="7"/>
      <c r="T13" s="7"/>
      <c r="U13" s="7"/>
      <c r="V13" s="7"/>
      <c r="W13" s="7"/>
      <c r="X13" s="7"/>
      <c r="Y13" s="7"/>
      <c r="Z13" s="7"/>
      <c r="AP13" s="43"/>
      <c r="AQ13" s="39"/>
    </row>
    <row r="14" spans="1:43" ht="12.75" customHeight="1">
      <c r="A14" s="127" t="s">
        <v>214</v>
      </c>
      <c r="B14" s="137">
        <v>5.5</v>
      </c>
      <c r="C14" s="138">
        <v>0</v>
      </c>
      <c r="D14" s="274">
        <f t="shared" si="0"/>
        <v>5.5</v>
      </c>
      <c r="E14" s="127" t="s">
        <v>191</v>
      </c>
      <c r="F14" s="137" t="s">
        <v>315</v>
      </c>
      <c r="G14" s="157" t="s">
        <v>315</v>
      </c>
      <c r="H14" s="283" t="s">
        <v>315</v>
      </c>
      <c r="I14" s="400"/>
      <c r="J14" s="127" t="s">
        <v>129</v>
      </c>
      <c r="K14" s="693">
        <v>7</v>
      </c>
      <c r="L14" s="138">
        <v>3</v>
      </c>
      <c r="M14" s="274">
        <f t="shared" si="2"/>
        <v>10</v>
      </c>
      <c r="N14" s="127" t="s">
        <v>561</v>
      </c>
      <c r="O14" s="137">
        <v>6.5</v>
      </c>
      <c r="P14" s="157">
        <v>3</v>
      </c>
      <c r="Q14" s="283">
        <f t="shared" si="3"/>
        <v>9.5</v>
      </c>
      <c r="S14" s="7"/>
      <c r="T14" s="7"/>
      <c r="U14" s="7"/>
      <c r="V14" s="7"/>
      <c r="W14" s="7"/>
      <c r="X14" s="7"/>
      <c r="Y14" s="7"/>
      <c r="Z14" s="7"/>
      <c r="AP14" s="43"/>
      <c r="AQ14" s="39"/>
    </row>
    <row r="15" spans="1:43" ht="12.75" customHeight="1" thickBot="1">
      <c r="A15" s="128" t="s">
        <v>418</v>
      </c>
      <c r="B15" s="558">
        <v>5</v>
      </c>
      <c r="C15" s="140">
        <v>0</v>
      </c>
      <c r="D15" s="275">
        <f t="shared" si="0"/>
        <v>5</v>
      </c>
      <c r="E15" s="128" t="s">
        <v>193</v>
      </c>
      <c r="F15" s="558">
        <v>6</v>
      </c>
      <c r="G15" s="148">
        <v>0</v>
      </c>
      <c r="H15" s="284">
        <f t="shared" si="1"/>
        <v>6</v>
      </c>
      <c r="I15" s="400"/>
      <c r="J15" s="128" t="s">
        <v>556</v>
      </c>
      <c r="K15" s="139">
        <v>6.5</v>
      </c>
      <c r="L15" s="140">
        <v>-0.5</v>
      </c>
      <c r="M15" s="275">
        <f t="shared" si="2"/>
        <v>6</v>
      </c>
      <c r="N15" s="128" t="s">
        <v>235</v>
      </c>
      <c r="O15" s="558">
        <v>5</v>
      </c>
      <c r="P15" s="148">
        <v>0</v>
      </c>
      <c r="Q15" s="284">
        <f t="shared" si="3"/>
        <v>5</v>
      </c>
      <c r="S15" s="7"/>
      <c r="T15" s="7"/>
      <c r="U15" s="7"/>
      <c r="V15" s="7"/>
      <c r="W15" s="7"/>
      <c r="X15" s="7"/>
      <c r="Y15" s="7"/>
      <c r="Z15" s="7"/>
      <c r="AP15" s="46"/>
      <c r="AQ15" s="39"/>
    </row>
    <row r="16" spans="1:43" ht="12.75" customHeight="1" thickBot="1">
      <c r="A16" s="106"/>
      <c r="B16" s="141"/>
      <c r="C16" s="133"/>
      <c r="D16" s="276"/>
      <c r="E16" s="106"/>
      <c r="F16" s="141"/>
      <c r="G16" s="133"/>
      <c r="H16" s="285"/>
      <c r="I16" s="402"/>
      <c r="J16" s="106"/>
      <c r="K16" s="141"/>
      <c r="L16" s="133"/>
      <c r="M16" s="276"/>
      <c r="N16" s="106"/>
      <c r="O16" s="141"/>
      <c r="P16" s="133"/>
      <c r="Q16" s="285"/>
      <c r="S16" s="7"/>
      <c r="T16" s="7"/>
      <c r="U16" s="7"/>
      <c r="V16" s="7"/>
      <c r="W16" s="7"/>
      <c r="X16" s="7"/>
      <c r="Y16" s="7"/>
      <c r="Z16" s="7"/>
      <c r="AP16" s="46"/>
      <c r="AQ16" s="39"/>
    </row>
    <row r="17" spans="1:43" ht="12.75" customHeight="1">
      <c r="A17" s="129" t="s">
        <v>388</v>
      </c>
      <c r="B17" s="152">
        <v>5.5</v>
      </c>
      <c r="C17" s="153">
        <v>-3</v>
      </c>
      <c r="D17" s="277">
        <f t="shared" si="0"/>
        <v>2.5</v>
      </c>
      <c r="E17" s="129" t="s">
        <v>636</v>
      </c>
      <c r="F17" s="152" t="s">
        <v>247</v>
      </c>
      <c r="G17" s="153" t="s">
        <v>247</v>
      </c>
      <c r="H17" s="286" t="s">
        <v>247</v>
      </c>
      <c r="I17" s="402"/>
      <c r="J17" s="129" t="s">
        <v>130</v>
      </c>
      <c r="K17" s="152" t="s">
        <v>247</v>
      </c>
      <c r="L17" s="153" t="s">
        <v>247</v>
      </c>
      <c r="M17" s="277" t="s">
        <v>247</v>
      </c>
      <c r="N17" s="129" t="s">
        <v>225</v>
      </c>
      <c r="O17" s="152">
        <v>6.5</v>
      </c>
      <c r="P17" s="153">
        <v>-1</v>
      </c>
      <c r="Q17" s="286">
        <f t="shared" si="3"/>
        <v>5.5</v>
      </c>
      <c r="S17" s="7"/>
      <c r="T17" s="7"/>
      <c r="U17" s="7"/>
      <c r="V17" s="7"/>
      <c r="W17" s="7"/>
      <c r="X17" s="7"/>
      <c r="Y17" s="7"/>
      <c r="Z17" s="7"/>
      <c r="AP17" s="46"/>
      <c r="AQ17" s="39"/>
    </row>
    <row r="18" spans="1:43" ht="12.75" customHeight="1">
      <c r="A18" s="130" t="s">
        <v>216</v>
      </c>
      <c r="B18" s="699">
        <v>6</v>
      </c>
      <c r="C18" s="160">
        <v>0</v>
      </c>
      <c r="D18" s="278">
        <f t="shared" si="0"/>
        <v>6</v>
      </c>
      <c r="E18" s="132" t="s">
        <v>192</v>
      </c>
      <c r="F18" s="159" t="s">
        <v>247</v>
      </c>
      <c r="G18" s="160" t="s">
        <v>247</v>
      </c>
      <c r="H18" s="695" t="s">
        <v>247</v>
      </c>
      <c r="I18" s="402"/>
      <c r="J18" s="130" t="s">
        <v>565</v>
      </c>
      <c r="K18" s="699">
        <v>6</v>
      </c>
      <c r="L18" s="160">
        <v>0</v>
      </c>
      <c r="M18" s="279">
        <f t="shared" si="2"/>
        <v>6</v>
      </c>
      <c r="N18" s="130" t="s">
        <v>238</v>
      </c>
      <c r="O18" s="159" t="s">
        <v>247</v>
      </c>
      <c r="P18" s="160" t="s">
        <v>247</v>
      </c>
      <c r="Q18" s="695" t="s">
        <v>247</v>
      </c>
      <c r="S18" s="7"/>
      <c r="T18" s="7"/>
      <c r="U18" s="7"/>
      <c r="V18" s="7"/>
      <c r="W18" s="7"/>
      <c r="X18" s="7"/>
      <c r="Y18" s="7"/>
      <c r="Z18" s="7"/>
      <c r="AP18" s="47"/>
      <c r="AQ18" s="39"/>
    </row>
    <row r="19" spans="1:43" ht="12.75" customHeight="1">
      <c r="A19" s="130" t="s">
        <v>223</v>
      </c>
      <c r="B19" s="144">
        <v>6.5</v>
      </c>
      <c r="C19" s="145">
        <v>3</v>
      </c>
      <c r="D19" s="279">
        <f t="shared" si="0"/>
        <v>9.5</v>
      </c>
      <c r="E19" s="134" t="s">
        <v>547</v>
      </c>
      <c r="F19" s="159" t="s">
        <v>247</v>
      </c>
      <c r="G19" s="160" t="s">
        <v>247</v>
      </c>
      <c r="H19" s="287" t="s">
        <v>247</v>
      </c>
      <c r="I19" s="402"/>
      <c r="J19" s="130" t="s">
        <v>384</v>
      </c>
      <c r="K19" s="144">
        <v>6.5</v>
      </c>
      <c r="L19" s="145">
        <v>0</v>
      </c>
      <c r="M19" s="279">
        <f t="shared" si="2"/>
        <v>6.5</v>
      </c>
      <c r="N19" s="130" t="s">
        <v>387</v>
      </c>
      <c r="O19" s="699">
        <v>7</v>
      </c>
      <c r="P19" s="160">
        <v>5</v>
      </c>
      <c r="Q19" s="287">
        <f t="shared" si="3"/>
        <v>12</v>
      </c>
      <c r="S19" s="7"/>
      <c r="T19" s="7"/>
      <c r="U19" s="7"/>
      <c r="V19" s="7"/>
      <c r="W19" s="7"/>
      <c r="X19" s="7"/>
      <c r="Y19" s="7"/>
      <c r="Z19" s="7"/>
      <c r="AP19" s="46"/>
      <c r="AQ19" s="39"/>
    </row>
    <row r="20" spans="1:43" ht="12.75" customHeight="1">
      <c r="A20" s="130" t="s">
        <v>317</v>
      </c>
      <c r="B20" s="144">
        <v>5.5</v>
      </c>
      <c r="C20" s="145">
        <v>-0.5</v>
      </c>
      <c r="D20" s="279">
        <f t="shared" si="0"/>
        <v>5</v>
      </c>
      <c r="E20" s="127" t="s">
        <v>550</v>
      </c>
      <c r="F20" s="693">
        <v>6</v>
      </c>
      <c r="G20" s="138">
        <v>0</v>
      </c>
      <c r="H20" s="712">
        <f t="shared" si="1"/>
        <v>6</v>
      </c>
      <c r="I20" s="402"/>
      <c r="J20" s="130" t="s">
        <v>380</v>
      </c>
      <c r="K20" s="159" t="s">
        <v>247</v>
      </c>
      <c r="L20" s="160" t="s">
        <v>247</v>
      </c>
      <c r="M20" s="278" t="s">
        <v>247</v>
      </c>
      <c r="N20" s="130" t="s">
        <v>237</v>
      </c>
      <c r="O20" s="159" t="s">
        <v>247</v>
      </c>
      <c r="P20" s="160" t="s">
        <v>247</v>
      </c>
      <c r="Q20" s="695" t="s">
        <v>247</v>
      </c>
      <c r="S20" s="7"/>
      <c r="T20" s="7"/>
      <c r="U20" s="7"/>
      <c r="V20" s="7"/>
      <c r="W20" s="7"/>
      <c r="X20" s="7"/>
      <c r="Y20" s="7"/>
      <c r="Z20" s="7"/>
      <c r="AP20" s="46"/>
      <c r="AQ20" s="39"/>
    </row>
    <row r="21" spans="1:43" ht="12.75" customHeight="1">
      <c r="A21" s="130" t="s">
        <v>640</v>
      </c>
      <c r="B21" s="696">
        <v>6</v>
      </c>
      <c r="C21" s="145">
        <v>0</v>
      </c>
      <c r="D21" s="279">
        <f t="shared" si="0"/>
        <v>6</v>
      </c>
      <c r="E21" s="134" t="s">
        <v>197</v>
      </c>
      <c r="F21" s="696">
        <v>6</v>
      </c>
      <c r="G21" s="145">
        <v>0</v>
      </c>
      <c r="H21" s="287">
        <f t="shared" si="1"/>
        <v>6</v>
      </c>
      <c r="I21" s="402"/>
      <c r="J21" s="134" t="s">
        <v>462</v>
      </c>
      <c r="K21" s="696">
        <v>5</v>
      </c>
      <c r="L21" s="145">
        <v>0</v>
      </c>
      <c r="M21" s="279">
        <f t="shared" si="2"/>
        <v>5</v>
      </c>
      <c r="N21" s="130" t="s">
        <v>239</v>
      </c>
      <c r="O21" s="144">
        <v>6.5</v>
      </c>
      <c r="P21" s="145">
        <v>0</v>
      </c>
      <c r="Q21" s="287">
        <f t="shared" si="3"/>
        <v>6.5</v>
      </c>
      <c r="S21" s="7"/>
      <c r="T21" s="7"/>
      <c r="U21" s="7"/>
      <c r="V21" s="7"/>
      <c r="W21" s="7"/>
      <c r="X21" s="7"/>
      <c r="Y21" s="7"/>
      <c r="Z21" s="7"/>
      <c r="AP21" s="46"/>
      <c r="AQ21" s="39"/>
    </row>
    <row r="22" spans="1:43" ht="12.75" customHeight="1">
      <c r="A22" s="130" t="s">
        <v>218</v>
      </c>
      <c r="B22" s="142">
        <v>6.5</v>
      </c>
      <c r="C22" s="143">
        <v>0</v>
      </c>
      <c r="D22" s="279">
        <f t="shared" si="0"/>
        <v>6.5</v>
      </c>
      <c r="E22" s="130" t="s">
        <v>548</v>
      </c>
      <c r="F22" s="142">
        <v>6.5</v>
      </c>
      <c r="G22" s="143">
        <v>0</v>
      </c>
      <c r="H22" s="287">
        <f t="shared" si="1"/>
        <v>6.5</v>
      </c>
      <c r="I22" s="402"/>
      <c r="J22" s="130" t="s">
        <v>385</v>
      </c>
      <c r="K22" s="159" t="s">
        <v>314</v>
      </c>
      <c r="L22" s="160" t="s">
        <v>314</v>
      </c>
      <c r="M22" s="278" t="s">
        <v>314</v>
      </c>
      <c r="N22" s="130" t="s">
        <v>232</v>
      </c>
      <c r="O22" s="698">
        <v>6</v>
      </c>
      <c r="P22" s="143">
        <v>-0.5</v>
      </c>
      <c r="Q22" s="287">
        <f t="shared" si="3"/>
        <v>5.5</v>
      </c>
      <c r="S22" s="7"/>
      <c r="T22" s="7"/>
      <c r="U22" s="7"/>
      <c r="V22" s="7"/>
      <c r="W22" s="7"/>
      <c r="X22" s="7"/>
      <c r="Y22" s="7"/>
      <c r="Z22" s="7"/>
      <c r="AP22" s="46"/>
      <c r="AQ22" s="39"/>
    </row>
    <row r="23" spans="1:43" ht="12.75" customHeight="1">
      <c r="A23" s="130" t="s">
        <v>420</v>
      </c>
      <c r="B23" s="159" t="s">
        <v>314</v>
      </c>
      <c r="C23" s="160" t="s">
        <v>314</v>
      </c>
      <c r="D23" s="278" t="s">
        <v>314</v>
      </c>
      <c r="E23" s="134" t="s">
        <v>189</v>
      </c>
      <c r="F23" s="142">
        <v>6.5</v>
      </c>
      <c r="G23" s="143">
        <v>0</v>
      </c>
      <c r="H23" s="287">
        <f t="shared" si="1"/>
        <v>6.5</v>
      </c>
      <c r="I23" s="402"/>
      <c r="J23" s="130" t="s">
        <v>124</v>
      </c>
      <c r="K23" s="142">
        <v>5.5</v>
      </c>
      <c r="L23" s="143">
        <v>-0.5</v>
      </c>
      <c r="M23" s="279">
        <f t="shared" si="2"/>
        <v>5</v>
      </c>
      <c r="N23" s="130" t="s">
        <v>350</v>
      </c>
      <c r="O23" s="159" t="s">
        <v>247</v>
      </c>
      <c r="P23" s="160" t="s">
        <v>247</v>
      </c>
      <c r="Q23" s="695" t="s">
        <v>247</v>
      </c>
      <c r="S23" s="7"/>
      <c r="T23" s="7"/>
      <c r="U23" s="7"/>
      <c r="V23" s="7"/>
      <c r="W23" s="7"/>
      <c r="X23" s="7"/>
      <c r="Y23" s="7"/>
      <c r="Z23" s="7"/>
      <c r="AP23" s="46"/>
      <c r="AQ23" s="39"/>
    </row>
    <row r="24" spans="1:43" ht="12.75" customHeight="1">
      <c r="A24" s="130" t="s">
        <v>379</v>
      </c>
      <c r="B24" s="159">
        <v>5.5</v>
      </c>
      <c r="C24" s="160">
        <v>0</v>
      </c>
      <c r="D24" s="279">
        <f t="shared" si="0"/>
        <v>5.5</v>
      </c>
      <c r="E24" s="134" t="s">
        <v>318</v>
      </c>
      <c r="F24" s="698">
        <v>6</v>
      </c>
      <c r="G24" s="143">
        <v>0</v>
      </c>
      <c r="H24" s="287">
        <f t="shared" si="1"/>
        <v>6</v>
      </c>
      <c r="I24" s="402"/>
      <c r="J24" s="130" t="s">
        <v>136</v>
      </c>
      <c r="K24" s="159" t="s">
        <v>247</v>
      </c>
      <c r="L24" s="160" t="s">
        <v>247</v>
      </c>
      <c r="M24" s="278" t="s">
        <v>247</v>
      </c>
      <c r="N24" s="130" t="s">
        <v>562</v>
      </c>
      <c r="O24" s="698">
        <v>6</v>
      </c>
      <c r="P24" s="143">
        <v>0</v>
      </c>
      <c r="Q24" s="287">
        <f t="shared" si="3"/>
        <v>6</v>
      </c>
      <c r="S24" s="7"/>
      <c r="T24" s="7"/>
      <c r="U24" s="7"/>
      <c r="V24" s="7"/>
      <c r="W24" s="7"/>
      <c r="X24" s="7"/>
      <c r="Y24" s="7"/>
      <c r="Z24" s="7"/>
      <c r="AP24" s="46"/>
      <c r="AQ24" s="39"/>
    </row>
    <row r="25" spans="1:43" ht="12.75" customHeight="1">
      <c r="A25" s="130" t="s">
        <v>220</v>
      </c>
      <c r="B25" s="699">
        <v>6</v>
      </c>
      <c r="C25" s="160">
        <v>-0.5</v>
      </c>
      <c r="D25" s="279">
        <f t="shared" si="0"/>
        <v>5.5</v>
      </c>
      <c r="E25" s="130" t="s">
        <v>200</v>
      </c>
      <c r="F25" s="144">
        <v>5.5</v>
      </c>
      <c r="G25" s="145">
        <v>-1</v>
      </c>
      <c r="H25" s="287">
        <f t="shared" si="1"/>
        <v>4.5</v>
      </c>
      <c r="I25" s="402"/>
      <c r="J25" s="130" t="s">
        <v>446</v>
      </c>
      <c r="K25" s="159" t="s">
        <v>314</v>
      </c>
      <c r="L25" s="160" t="s">
        <v>314</v>
      </c>
      <c r="M25" s="278" t="s">
        <v>314</v>
      </c>
      <c r="N25" s="130" t="s">
        <v>527</v>
      </c>
      <c r="O25" s="144">
        <v>5.5</v>
      </c>
      <c r="P25" s="145">
        <v>0</v>
      </c>
      <c r="Q25" s="287">
        <f t="shared" si="3"/>
        <v>5.5</v>
      </c>
      <c r="S25" s="7"/>
      <c r="T25" s="7"/>
      <c r="U25" s="7"/>
      <c r="V25" s="7"/>
      <c r="W25" s="7"/>
      <c r="X25" s="7"/>
      <c r="Y25" s="7"/>
      <c r="Z25" s="7"/>
      <c r="AP25" s="46"/>
      <c r="AQ25" s="39"/>
    </row>
    <row r="26" spans="1:43" ht="12.75" customHeight="1" thickBot="1">
      <c r="A26" s="131" t="s">
        <v>206</v>
      </c>
      <c r="B26" s="697">
        <v>6</v>
      </c>
      <c r="C26" s="155">
        <v>0</v>
      </c>
      <c r="D26" s="279">
        <f t="shared" si="0"/>
        <v>6</v>
      </c>
      <c r="E26" s="131" t="s">
        <v>201</v>
      </c>
      <c r="F26" s="714">
        <v>5</v>
      </c>
      <c r="G26" s="147">
        <v>0</v>
      </c>
      <c r="H26" s="287">
        <f t="shared" si="1"/>
        <v>5</v>
      </c>
      <c r="I26" s="402"/>
      <c r="J26" s="131" t="s">
        <v>389</v>
      </c>
      <c r="K26" s="154">
        <v>5.5</v>
      </c>
      <c r="L26" s="155">
        <v>-0.5</v>
      </c>
      <c r="M26" s="279">
        <f t="shared" si="2"/>
        <v>5</v>
      </c>
      <c r="N26" s="131" t="s">
        <v>244</v>
      </c>
      <c r="O26" s="146">
        <v>5.5</v>
      </c>
      <c r="P26" s="147">
        <v>-1</v>
      </c>
      <c r="Q26" s="287">
        <f t="shared" si="3"/>
        <v>4.5</v>
      </c>
      <c r="S26" s="7"/>
      <c r="T26" s="7"/>
      <c r="U26" s="7"/>
      <c r="V26" s="7"/>
      <c r="W26" s="7"/>
      <c r="X26" s="7"/>
      <c r="Y26" s="7"/>
      <c r="Z26" s="7"/>
      <c r="AP26" s="48"/>
      <c r="AQ26" s="39"/>
    </row>
    <row r="27" spans="1:65" ht="12.75" customHeight="1" thickBot="1">
      <c r="A27" s="128" t="s">
        <v>221</v>
      </c>
      <c r="B27" s="139">
        <v>-0.5</v>
      </c>
      <c r="C27" s="148">
        <v>0</v>
      </c>
      <c r="D27" s="280">
        <f t="shared" si="0"/>
        <v>-0.5</v>
      </c>
      <c r="E27" s="128" t="s">
        <v>202</v>
      </c>
      <c r="F27" s="558">
        <v>0</v>
      </c>
      <c r="G27" s="148">
        <v>0</v>
      </c>
      <c r="H27" s="280">
        <f t="shared" si="1"/>
        <v>0</v>
      </c>
      <c r="I27" s="400"/>
      <c r="J27" s="128" t="s">
        <v>204</v>
      </c>
      <c r="K27" s="558">
        <v>0</v>
      </c>
      <c r="L27" s="148">
        <v>0</v>
      </c>
      <c r="M27" s="280">
        <f t="shared" si="2"/>
        <v>0</v>
      </c>
      <c r="N27" s="128" t="s">
        <v>246</v>
      </c>
      <c r="O27" s="558">
        <v>0</v>
      </c>
      <c r="P27" s="148">
        <v>0</v>
      </c>
      <c r="Q27" s="280">
        <f t="shared" si="3"/>
        <v>0</v>
      </c>
      <c r="S27" s="7"/>
      <c r="T27" s="7"/>
      <c r="U27" s="7"/>
      <c r="V27" s="7"/>
      <c r="W27" s="7"/>
      <c r="X27" s="7"/>
      <c r="Y27" s="7"/>
      <c r="Z27" s="7"/>
      <c r="AM27" s="37"/>
      <c r="AN27" s="37"/>
      <c r="AO27" s="37"/>
      <c r="AP27" s="34"/>
      <c r="AQ27" s="49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</row>
    <row r="28" spans="1:43" ht="12.75" customHeight="1">
      <c r="A28" s="151"/>
      <c r="B28" s="150"/>
      <c r="C28" s="150"/>
      <c r="D28" s="281"/>
      <c r="E28" s="150"/>
      <c r="F28" s="150"/>
      <c r="G28" s="150"/>
      <c r="H28" s="288"/>
      <c r="I28" s="403"/>
      <c r="J28" s="151"/>
      <c r="K28" s="150"/>
      <c r="L28" s="150"/>
      <c r="M28" s="281"/>
      <c r="N28" s="150"/>
      <c r="O28" s="150"/>
      <c r="P28" s="150"/>
      <c r="Q28" s="288"/>
      <c r="S28" s="7"/>
      <c r="T28" s="7"/>
      <c r="U28" s="7"/>
      <c r="V28" s="7"/>
      <c r="W28" s="7"/>
      <c r="X28" s="7"/>
      <c r="Y28" s="7"/>
      <c r="Z28" s="7"/>
      <c r="AM28" s="40"/>
      <c r="AP28" s="50"/>
      <c r="AQ28" s="39"/>
    </row>
    <row r="29" spans="1:43" ht="13.5" customHeight="1">
      <c r="A29" s="200"/>
      <c r="B29" s="607">
        <f>B5+B6+B7+B8+B9+B10+B11+B12+B13+B14+B15+B27</f>
        <v>63</v>
      </c>
      <c r="C29" s="607">
        <f>C4+C5+C6+C7+C8+C9+C10+C11+C12+C13+C14+C15+C27</f>
        <v>4</v>
      </c>
      <c r="D29" s="606">
        <f>C4+D5+D6+D7+D8+D9+D10+D11+D12+D13+D14+D15+D27</f>
        <v>67</v>
      </c>
      <c r="E29" s="158"/>
      <c r="F29" s="658">
        <f>F5+F6+F7+F8+F9+F10+F11+F12+F13+F20+F15+F27</f>
        <v>65.5</v>
      </c>
      <c r="G29" s="658">
        <f>G4+G5+G6+G7+G8+G9+G10+G11+G12+G13+G20+G15+G27</f>
        <v>-2</v>
      </c>
      <c r="H29" s="659">
        <f>G4+H5+H6+H7+H8+H9+H10+H11+H12+H13+H20+H15+H27</f>
        <v>63.5</v>
      </c>
      <c r="I29" s="398"/>
      <c r="J29" s="200"/>
      <c r="K29" s="579">
        <f>K5+K6+K7+K8+K9+K10+K11+K12+K13+K14+K15+K27</f>
        <v>65.5</v>
      </c>
      <c r="L29" s="579">
        <f>L4+L5+L6+L7+L8+L9+L10+L11+L12+L13+L14+L15+L27</f>
        <v>4</v>
      </c>
      <c r="M29" s="578">
        <f>L4+M5+M6+M7+M8+M9+M10+M11+M12+M13+M14+M15+M27</f>
        <v>69.5</v>
      </c>
      <c r="N29" s="158"/>
      <c r="O29" s="706">
        <f>O5+O6+O7+O8+O9+O10+O11+O12+O13+O14+O15+O27</f>
        <v>61</v>
      </c>
      <c r="P29" s="706">
        <f>P4+P5+P6+P7+P8+P9+P10+P11+P12+P13+P14+P15+P27</f>
        <v>0</v>
      </c>
      <c r="Q29" s="705">
        <f>P4+Q5+Q6+Q7+Q8+Q9+Q10+Q11+Q12+Q13+Q14+Q15+Q27</f>
        <v>61</v>
      </c>
      <c r="S29" s="7"/>
      <c r="T29" s="7"/>
      <c r="U29" s="7"/>
      <c r="V29" s="7"/>
      <c r="W29" s="7"/>
      <c r="X29" s="7"/>
      <c r="Y29" s="7"/>
      <c r="Z29" s="7"/>
      <c r="AM29" s="40"/>
      <c r="AP29" s="43"/>
      <c r="AQ29" s="39"/>
    </row>
    <row r="30" spans="1:43" ht="12.75" customHeight="1" thickBot="1">
      <c r="A30" s="117"/>
      <c r="B30" s="116"/>
      <c r="C30" s="116"/>
      <c r="D30" s="115"/>
      <c r="E30" s="116"/>
      <c r="F30" s="116"/>
      <c r="G30" s="116"/>
      <c r="H30" s="115"/>
      <c r="I30" s="400"/>
      <c r="J30" s="117"/>
      <c r="K30" s="116"/>
      <c r="L30" s="116"/>
      <c r="M30" s="289"/>
      <c r="N30" s="116"/>
      <c r="O30" s="116"/>
      <c r="P30" s="116"/>
      <c r="Q30" s="115"/>
      <c r="S30" s="7"/>
      <c r="T30" s="7"/>
      <c r="U30" s="7"/>
      <c r="V30" s="7"/>
      <c r="W30" s="7"/>
      <c r="X30" s="7"/>
      <c r="Y30" s="7"/>
      <c r="Z30" s="7"/>
      <c r="AM30" s="40"/>
      <c r="AP30" s="51"/>
      <c r="AQ30" s="39"/>
    </row>
    <row r="31" spans="1:43" ht="18.75" thickBot="1">
      <c r="A31" s="608"/>
      <c r="B31" s="604"/>
      <c r="C31" s="603"/>
      <c r="D31" s="629">
        <v>1</v>
      </c>
      <c r="E31" s="655"/>
      <c r="F31" s="654"/>
      <c r="G31" s="655"/>
      <c r="H31" s="656">
        <v>0</v>
      </c>
      <c r="I31" s="390"/>
      <c r="J31" s="580"/>
      <c r="K31" s="581"/>
      <c r="L31" s="582"/>
      <c r="M31" s="631">
        <v>1</v>
      </c>
      <c r="N31" s="689"/>
      <c r="O31" s="688"/>
      <c r="P31" s="689"/>
      <c r="Q31" s="690">
        <v>0</v>
      </c>
      <c r="S31" s="7"/>
      <c r="T31" s="7"/>
      <c r="U31" s="7"/>
      <c r="V31" s="7"/>
      <c r="W31" s="7"/>
      <c r="X31" s="7"/>
      <c r="Y31" s="7"/>
      <c r="Z31" s="7"/>
      <c r="AP31" s="39"/>
      <c r="AQ31" s="39"/>
    </row>
    <row r="32" spans="1:43" ht="15" thickBot="1">
      <c r="A32" s="943" t="s">
        <v>22</v>
      </c>
      <c r="B32" s="944"/>
      <c r="C32" s="944"/>
      <c r="D32" s="944"/>
      <c r="E32" s="916" t="s">
        <v>23</v>
      </c>
      <c r="F32" s="917"/>
      <c r="G32" s="917"/>
      <c r="H32" s="945"/>
      <c r="I32" s="375"/>
      <c r="J32" s="943" t="s">
        <v>22</v>
      </c>
      <c r="K32" s="944"/>
      <c r="L32" s="944"/>
      <c r="M32" s="944"/>
      <c r="N32" s="916" t="s">
        <v>23</v>
      </c>
      <c r="O32" s="917"/>
      <c r="P32" s="917"/>
      <c r="Q32" s="945"/>
      <c r="S32" s="7"/>
      <c r="T32" s="7"/>
      <c r="U32" s="7"/>
      <c r="V32" s="7"/>
      <c r="W32" s="7"/>
      <c r="X32" s="7"/>
      <c r="Y32" s="7"/>
      <c r="Z32" s="7"/>
      <c r="AP32" s="39"/>
      <c r="AQ32" s="39"/>
    </row>
    <row r="33" spans="1:43" ht="15" thickBot="1">
      <c r="A33" s="952" t="s">
        <v>84</v>
      </c>
      <c r="B33" s="953"/>
      <c r="C33" s="953"/>
      <c r="D33" s="954"/>
      <c r="E33" s="955" t="s">
        <v>80</v>
      </c>
      <c r="F33" s="956"/>
      <c r="G33" s="956"/>
      <c r="H33" s="957"/>
      <c r="I33" s="404"/>
      <c r="J33" s="958" t="s">
        <v>79</v>
      </c>
      <c r="K33" s="959"/>
      <c r="L33" s="959"/>
      <c r="M33" s="960"/>
      <c r="N33" s="961" t="s">
        <v>83</v>
      </c>
      <c r="O33" s="962"/>
      <c r="P33" s="962"/>
      <c r="Q33" s="963"/>
      <c r="S33" s="7"/>
      <c r="T33" s="7"/>
      <c r="U33" s="7"/>
      <c r="V33" s="7"/>
      <c r="W33" s="7"/>
      <c r="X33" s="7"/>
      <c r="Y33" s="7"/>
      <c r="Z33" s="7"/>
      <c r="AP33" s="39"/>
      <c r="AQ33" s="39"/>
    </row>
    <row r="34" spans="1:43" ht="6" customHeight="1" thickBot="1">
      <c r="A34" s="405"/>
      <c r="B34" s="406"/>
      <c r="C34" s="406"/>
      <c r="D34" s="406"/>
      <c r="E34" s="406"/>
      <c r="F34" s="406"/>
      <c r="G34" s="406"/>
      <c r="H34" s="406"/>
      <c r="I34" s="386"/>
      <c r="J34" s="406"/>
      <c r="K34" s="406"/>
      <c r="L34" s="406"/>
      <c r="M34" s="406"/>
      <c r="N34" s="406"/>
      <c r="O34" s="406"/>
      <c r="P34" s="406"/>
      <c r="Q34" s="407"/>
      <c r="S34" s="7"/>
      <c r="T34" s="7"/>
      <c r="U34" s="7"/>
      <c r="V34" s="7"/>
      <c r="W34" s="7"/>
      <c r="X34" s="7"/>
      <c r="Y34" s="7"/>
      <c r="Z34" s="7"/>
      <c r="AP34" s="39"/>
      <c r="AQ34" s="39"/>
    </row>
    <row r="35" spans="1:43" ht="13.5" thickBot="1">
      <c r="A35" s="934" t="s">
        <v>631</v>
      </c>
      <c r="B35" s="925"/>
      <c r="C35" s="925"/>
      <c r="D35" s="925"/>
      <c r="E35" s="925"/>
      <c r="F35" s="925"/>
      <c r="G35" s="925"/>
      <c r="H35" s="925"/>
      <c r="I35" s="925"/>
      <c r="J35" s="925"/>
      <c r="K35" s="925"/>
      <c r="L35" s="925"/>
      <c r="M35" s="925"/>
      <c r="N35" s="925"/>
      <c r="O35" s="925"/>
      <c r="P35" s="925"/>
      <c r="Q35" s="935"/>
      <c r="S35" s="7"/>
      <c r="T35" s="7"/>
      <c r="U35" s="7"/>
      <c r="V35" s="7"/>
      <c r="W35" s="7"/>
      <c r="X35" s="7"/>
      <c r="Y35" s="7"/>
      <c r="Z35" s="7"/>
      <c r="AP35" s="39"/>
      <c r="AQ35" s="39"/>
    </row>
    <row r="36" spans="1:43" ht="13.5" thickBot="1">
      <c r="A36" s="934" t="s">
        <v>622</v>
      </c>
      <c r="B36" s="925"/>
      <c r="C36" s="925"/>
      <c r="D36" s="925"/>
      <c r="E36" s="924"/>
      <c r="F36" s="924"/>
      <c r="G36" s="924"/>
      <c r="H36" s="926"/>
      <c r="I36" s="408"/>
      <c r="J36" s="923" t="s">
        <v>623</v>
      </c>
      <c r="K36" s="924"/>
      <c r="L36" s="924"/>
      <c r="M36" s="924"/>
      <c r="N36" s="924"/>
      <c r="O36" s="924"/>
      <c r="P36" s="924"/>
      <c r="Q36" s="926"/>
      <c r="S36" s="7"/>
      <c r="T36" s="7"/>
      <c r="U36" s="7"/>
      <c r="V36" s="7"/>
      <c r="W36" s="7"/>
      <c r="X36" s="7"/>
      <c r="Y36" s="7"/>
      <c r="Z36" s="7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</row>
    <row r="37" spans="1:43" ht="15" customHeight="1" thickBot="1">
      <c r="A37" s="855" t="s">
        <v>93</v>
      </c>
      <c r="B37" s="946"/>
      <c r="C37" s="946"/>
      <c r="D37" s="856"/>
      <c r="E37" s="900" t="s">
        <v>348</v>
      </c>
      <c r="F37" s="901"/>
      <c r="G37" s="901"/>
      <c r="H37" s="864"/>
      <c r="I37" s="377"/>
      <c r="J37" s="947" t="s">
        <v>77</v>
      </c>
      <c r="K37" s="948"/>
      <c r="L37" s="948"/>
      <c r="M37" s="949"/>
      <c r="N37" s="950" t="s">
        <v>94</v>
      </c>
      <c r="O37" s="950"/>
      <c r="P37" s="950"/>
      <c r="Q37" s="951"/>
      <c r="S37" s="7"/>
      <c r="T37" s="7"/>
      <c r="U37" s="7"/>
      <c r="V37" s="7"/>
      <c r="W37" s="7"/>
      <c r="X37" s="7"/>
      <c r="Y37" s="7"/>
      <c r="Z37" s="7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</row>
    <row r="38" spans="1:43" ht="13.5" thickBot="1">
      <c r="A38" s="702" t="s">
        <v>3</v>
      </c>
      <c r="B38" s="681" t="s">
        <v>97</v>
      </c>
      <c r="C38" s="682">
        <v>3</v>
      </c>
      <c r="D38" s="681" t="s">
        <v>13</v>
      </c>
      <c r="E38" s="672" t="s">
        <v>3</v>
      </c>
      <c r="F38" s="667" t="s">
        <v>97</v>
      </c>
      <c r="G38" s="668">
        <v>0</v>
      </c>
      <c r="H38" s="667" t="s">
        <v>13</v>
      </c>
      <c r="I38" s="378"/>
      <c r="J38" s="632" t="s">
        <v>3</v>
      </c>
      <c r="K38" s="622" t="s">
        <v>97</v>
      </c>
      <c r="L38" s="623">
        <v>3</v>
      </c>
      <c r="M38" s="622" t="s">
        <v>13</v>
      </c>
      <c r="N38" s="647" t="s">
        <v>3</v>
      </c>
      <c r="O38" s="642" t="s">
        <v>97</v>
      </c>
      <c r="P38" s="643">
        <v>0</v>
      </c>
      <c r="Q38" s="642" t="s">
        <v>13</v>
      </c>
      <c r="S38" s="7"/>
      <c r="T38" s="7"/>
      <c r="U38" s="7"/>
      <c r="V38" s="7"/>
      <c r="W38" s="7"/>
      <c r="X38" s="7"/>
      <c r="Y38" s="7"/>
      <c r="Z38" s="7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</row>
    <row r="39" spans="1:43" ht="12.75" customHeight="1">
      <c r="A39" s="126" t="s">
        <v>151</v>
      </c>
      <c r="B39" s="539">
        <v>5</v>
      </c>
      <c r="C39" s="136">
        <v>-2</v>
      </c>
      <c r="D39" s="273">
        <f>B39+C39</f>
        <v>3</v>
      </c>
      <c r="E39" s="126" t="s">
        <v>359</v>
      </c>
      <c r="F39" s="557">
        <v>7</v>
      </c>
      <c r="G39" s="156">
        <v>-1</v>
      </c>
      <c r="H39" s="282">
        <f>F39+G39</f>
        <v>6</v>
      </c>
      <c r="I39" s="400"/>
      <c r="J39" s="126" t="s">
        <v>292</v>
      </c>
      <c r="K39" s="135">
        <v>6.5</v>
      </c>
      <c r="L39" s="136">
        <v>1</v>
      </c>
      <c r="M39" s="273">
        <f>K39+L39</f>
        <v>7.5</v>
      </c>
      <c r="N39" s="126" t="s">
        <v>523</v>
      </c>
      <c r="O39" s="149">
        <v>5.5</v>
      </c>
      <c r="P39" s="156">
        <v>-1</v>
      </c>
      <c r="Q39" s="282">
        <f>O39+P39</f>
        <v>4.5</v>
      </c>
      <c r="S39" s="7"/>
      <c r="T39" s="7"/>
      <c r="U39" s="7"/>
      <c r="V39" s="7"/>
      <c r="W39" s="7"/>
      <c r="X39" s="7"/>
      <c r="Y39" s="7"/>
      <c r="Z39" s="7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</row>
    <row r="40" spans="1:43" ht="12.75" customHeight="1">
      <c r="A40" s="127" t="s">
        <v>141</v>
      </c>
      <c r="B40" s="137">
        <v>5.5</v>
      </c>
      <c r="C40" s="138">
        <v>0</v>
      </c>
      <c r="D40" s="274">
        <f aca="true" t="shared" si="4" ref="D40:D61">B40+C40</f>
        <v>5.5</v>
      </c>
      <c r="E40" s="127" t="s">
        <v>270</v>
      </c>
      <c r="F40" s="693">
        <v>7</v>
      </c>
      <c r="G40" s="157">
        <v>3</v>
      </c>
      <c r="H40" s="283">
        <f aca="true" t="shared" si="5" ref="H40:H61">F40+G40</f>
        <v>10</v>
      </c>
      <c r="I40" s="400"/>
      <c r="J40" s="127" t="s">
        <v>295</v>
      </c>
      <c r="K40" s="693">
        <v>6</v>
      </c>
      <c r="L40" s="138">
        <v>-0.5</v>
      </c>
      <c r="M40" s="274">
        <f aca="true" t="shared" si="6" ref="M40:M61">K40+L40</f>
        <v>5.5</v>
      </c>
      <c r="N40" s="127" t="s">
        <v>249</v>
      </c>
      <c r="O40" s="693">
        <v>6</v>
      </c>
      <c r="P40" s="157">
        <v>-0.5</v>
      </c>
      <c r="Q40" s="283">
        <f aca="true" t="shared" si="7" ref="Q40:Q61">O40+P40</f>
        <v>5.5</v>
      </c>
      <c r="S40" s="7"/>
      <c r="T40" s="7"/>
      <c r="U40" s="7"/>
      <c r="V40" s="7"/>
      <c r="W40" s="7"/>
      <c r="X40" s="7"/>
      <c r="Y40" s="7"/>
      <c r="Z40" s="7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</row>
    <row r="41" spans="1:43" ht="12.75" customHeight="1">
      <c r="A41" s="127" t="s">
        <v>159</v>
      </c>
      <c r="B41" s="137" t="s">
        <v>313</v>
      </c>
      <c r="C41" s="138" t="s">
        <v>313</v>
      </c>
      <c r="D41" s="274" t="s">
        <v>313</v>
      </c>
      <c r="E41" s="127" t="s">
        <v>287</v>
      </c>
      <c r="F41" s="693">
        <v>6</v>
      </c>
      <c r="G41" s="157">
        <v>0</v>
      </c>
      <c r="H41" s="283">
        <f t="shared" si="5"/>
        <v>6</v>
      </c>
      <c r="I41" s="400"/>
      <c r="J41" s="127" t="s">
        <v>294</v>
      </c>
      <c r="K41" s="137">
        <v>6.5</v>
      </c>
      <c r="L41" s="138">
        <v>0</v>
      </c>
      <c r="M41" s="274">
        <f t="shared" si="6"/>
        <v>6.5</v>
      </c>
      <c r="N41" s="127" t="s">
        <v>370</v>
      </c>
      <c r="O41" s="137">
        <v>5.5</v>
      </c>
      <c r="P41" s="157">
        <v>-0.5</v>
      </c>
      <c r="Q41" s="283">
        <f t="shared" si="7"/>
        <v>5</v>
      </c>
      <c r="S41" s="7"/>
      <c r="T41" s="7"/>
      <c r="U41" s="7"/>
      <c r="V41" s="7"/>
      <c r="W41" s="7"/>
      <c r="X41" s="7"/>
      <c r="Y41" s="7"/>
      <c r="Z41" s="7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</row>
    <row r="42" spans="1:26" ht="12.75" customHeight="1">
      <c r="A42" s="127" t="s">
        <v>372</v>
      </c>
      <c r="B42" s="693">
        <v>6</v>
      </c>
      <c r="C42" s="138">
        <v>0</v>
      </c>
      <c r="D42" s="274">
        <f t="shared" si="4"/>
        <v>6</v>
      </c>
      <c r="E42" s="127" t="s">
        <v>361</v>
      </c>
      <c r="F42" s="137">
        <v>6.5</v>
      </c>
      <c r="G42" s="157">
        <v>0</v>
      </c>
      <c r="H42" s="283">
        <f t="shared" si="5"/>
        <v>6.5</v>
      </c>
      <c r="I42" s="400"/>
      <c r="J42" s="127" t="s">
        <v>423</v>
      </c>
      <c r="K42" s="693">
        <v>6</v>
      </c>
      <c r="L42" s="138">
        <v>0</v>
      </c>
      <c r="M42" s="274">
        <f t="shared" si="6"/>
        <v>6</v>
      </c>
      <c r="N42" s="127" t="s">
        <v>250</v>
      </c>
      <c r="O42" s="693">
        <v>6</v>
      </c>
      <c r="P42" s="157">
        <v>0</v>
      </c>
      <c r="Q42" s="283">
        <f t="shared" si="7"/>
        <v>6</v>
      </c>
      <c r="S42" s="7"/>
      <c r="T42" s="7"/>
      <c r="U42" s="7"/>
      <c r="V42" s="7"/>
      <c r="W42" s="7"/>
      <c r="X42" s="7"/>
      <c r="Y42" s="7"/>
      <c r="Z42" s="7"/>
    </row>
    <row r="43" spans="1:26" ht="12.75" customHeight="1">
      <c r="A43" s="127" t="s">
        <v>147</v>
      </c>
      <c r="B43" s="693">
        <v>7</v>
      </c>
      <c r="C43" s="138">
        <v>2</v>
      </c>
      <c r="D43" s="274">
        <f t="shared" si="4"/>
        <v>9</v>
      </c>
      <c r="E43" s="127" t="s">
        <v>273</v>
      </c>
      <c r="F43" s="693">
        <v>6</v>
      </c>
      <c r="G43" s="157">
        <v>0</v>
      </c>
      <c r="H43" s="283">
        <f t="shared" si="5"/>
        <v>6</v>
      </c>
      <c r="I43" s="401"/>
      <c r="J43" s="127" t="s">
        <v>296</v>
      </c>
      <c r="K43" s="137">
        <v>5.5</v>
      </c>
      <c r="L43" s="138">
        <v>0</v>
      </c>
      <c r="M43" s="274">
        <f t="shared" si="6"/>
        <v>5.5</v>
      </c>
      <c r="N43" s="127" t="s">
        <v>252</v>
      </c>
      <c r="O43" s="137">
        <v>6.5</v>
      </c>
      <c r="P43" s="157">
        <v>0</v>
      </c>
      <c r="Q43" s="283">
        <f t="shared" si="7"/>
        <v>6.5</v>
      </c>
      <c r="S43" s="7"/>
      <c r="T43" s="7"/>
      <c r="U43" s="7"/>
      <c r="V43" s="7"/>
      <c r="W43" s="7"/>
      <c r="X43" s="7"/>
      <c r="Y43" s="7"/>
      <c r="Z43" s="7"/>
    </row>
    <row r="44" spans="1:26" ht="12.75" customHeight="1">
      <c r="A44" s="127" t="s">
        <v>145</v>
      </c>
      <c r="B44" s="693">
        <v>7</v>
      </c>
      <c r="C44" s="138">
        <v>2.5</v>
      </c>
      <c r="D44" s="274">
        <f t="shared" si="4"/>
        <v>9.5</v>
      </c>
      <c r="E44" s="127" t="s">
        <v>275</v>
      </c>
      <c r="F44" s="137" t="s">
        <v>313</v>
      </c>
      <c r="G44" s="157" t="s">
        <v>313</v>
      </c>
      <c r="H44" s="283" t="s">
        <v>313</v>
      </c>
      <c r="I44" s="400"/>
      <c r="J44" s="127" t="s">
        <v>297</v>
      </c>
      <c r="K44" s="693">
        <v>6</v>
      </c>
      <c r="L44" s="138">
        <v>-0.5</v>
      </c>
      <c r="M44" s="274">
        <f t="shared" si="6"/>
        <v>5.5</v>
      </c>
      <c r="N44" s="127" t="s">
        <v>253</v>
      </c>
      <c r="O44" s="693">
        <v>6</v>
      </c>
      <c r="P44" s="157">
        <v>0</v>
      </c>
      <c r="Q44" s="283">
        <f t="shared" si="7"/>
        <v>6</v>
      </c>
      <c r="S44" s="7"/>
      <c r="T44" s="7"/>
      <c r="U44" s="7"/>
      <c r="V44" s="7"/>
      <c r="W44" s="7"/>
      <c r="X44" s="7"/>
      <c r="Y44" s="7"/>
      <c r="Z44" s="7"/>
    </row>
    <row r="45" spans="1:26" ht="12.75" customHeight="1">
      <c r="A45" s="127" t="s">
        <v>144</v>
      </c>
      <c r="B45" s="137">
        <v>6.5</v>
      </c>
      <c r="C45" s="138">
        <v>2</v>
      </c>
      <c r="D45" s="274">
        <f t="shared" si="4"/>
        <v>8.5</v>
      </c>
      <c r="E45" s="127" t="s">
        <v>461</v>
      </c>
      <c r="F45" s="137">
        <v>8.5</v>
      </c>
      <c r="G45" s="157">
        <v>9</v>
      </c>
      <c r="H45" s="283">
        <f t="shared" si="5"/>
        <v>17.5</v>
      </c>
      <c r="I45" s="400"/>
      <c r="J45" s="127" t="s">
        <v>298</v>
      </c>
      <c r="K45" s="693">
        <v>5</v>
      </c>
      <c r="L45" s="138">
        <v>0</v>
      </c>
      <c r="M45" s="274">
        <f t="shared" si="6"/>
        <v>5</v>
      </c>
      <c r="N45" s="127" t="s">
        <v>558</v>
      </c>
      <c r="O45" s="137">
        <v>6.5</v>
      </c>
      <c r="P45" s="157">
        <v>0</v>
      </c>
      <c r="Q45" s="283">
        <f t="shared" si="7"/>
        <v>6.5</v>
      </c>
      <c r="S45" s="7"/>
      <c r="T45" s="7"/>
      <c r="U45" s="7"/>
      <c r="V45" s="7"/>
      <c r="W45" s="7"/>
      <c r="X45" s="7"/>
      <c r="Y45" s="7"/>
      <c r="Z45" s="7"/>
    </row>
    <row r="46" spans="1:26" ht="12.75" customHeight="1">
      <c r="A46" s="127" t="s">
        <v>146</v>
      </c>
      <c r="B46" s="137">
        <v>6.5</v>
      </c>
      <c r="C46" s="138">
        <v>0</v>
      </c>
      <c r="D46" s="274">
        <f t="shared" si="4"/>
        <v>6.5</v>
      </c>
      <c r="E46" s="127" t="s">
        <v>284</v>
      </c>
      <c r="F46" s="137" t="s">
        <v>313</v>
      </c>
      <c r="G46" s="157" t="s">
        <v>313</v>
      </c>
      <c r="H46" s="283" t="s">
        <v>313</v>
      </c>
      <c r="I46" s="400"/>
      <c r="J46" s="127" t="s">
        <v>299</v>
      </c>
      <c r="K46" s="137" t="s">
        <v>313</v>
      </c>
      <c r="L46" s="138" t="s">
        <v>313</v>
      </c>
      <c r="M46" s="274" t="s">
        <v>313</v>
      </c>
      <c r="N46" s="127" t="s">
        <v>255</v>
      </c>
      <c r="O46" s="693">
        <v>7</v>
      </c>
      <c r="P46" s="157">
        <v>3</v>
      </c>
      <c r="Q46" s="283">
        <f t="shared" si="7"/>
        <v>10</v>
      </c>
      <c r="S46" s="7"/>
      <c r="T46" s="7"/>
      <c r="U46" s="7"/>
      <c r="V46" s="7"/>
      <c r="W46" s="7"/>
      <c r="X46" s="7"/>
      <c r="Y46" s="7"/>
      <c r="Z46" s="7"/>
    </row>
    <row r="47" spans="1:26" ht="12.75" customHeight="1">
      <c r="A47" s="127" t="s">
        <v>150</v>
      </c>
      <c r="B47" s="137">
        <v>6.5</v>
      </c>
      <c r="C47" s="138">
        <v>2.5</v>
      </c>
      <c r="D47" s="274">
        <f t="shared" si="4"/>
        <v>9</v>
      </c>
      <c r="E47" s="127" t="s">
        <v>277</v>
      </c>
      <c r="F47" s="693">
        <v>6</v>
      </c>
      <c r="G47" s="157">
        <v>0</v>
      </c>
      <c r="H47" s="283">
        <f t="shared" si="5"/>
        <v>6</v>
      </c>
      <c r="I47" s="400"/>
      <c r="J47" s="127" t="s">
        <v>304</v>
      </c>
      <c r="K47" s="137">
        <v>5.5</v>
      </c>
      <c r="L47" s="138">
        <v>0</v>
      </c>
      <c r="M47" s="274">
        <f t="shared" si="6"/>
        <v>5.5</v>
      </c>
      <c r="N47" s="127" t="s">
        <v>256</v>
      </c>
      <c r="O47" s="137">
        <v>6.5</v>
      </c>
      <c r="P47" s="157">
        <v>3</v>
      </c>
      <c r="Q47" s="283">
        <f t="shared" si="7"/>
        <v>9.5</v>
      </c>
      <c r="S47" s="7"/>
      <c r="T47" s="7"/>
      <c r="U47" s="7"/>
      <c r="V47" s="7"/>
      <c r="W47" s="7"/>
      <c r="X47" s="7"/>
      <c r="Y47" s="7"/>
      <c r="Z47" s="7"/>
    </row>
    <row r="48" spans="1:26" ht="12.75" customHeight="1">
      <c r="A48" s="127" t="s">
        <v>154</v>
      </c>
      <c r="B48" s="137">
        <v>5.5</v>
      </c>
      <c r="C48" s="138">
        <v>0</v>
      </c>
      <c r="D48" s="274">
        <f t="shared" si="4"/>
        <v>5.5</v>
      </c>
      <c r="E48" s="127" t="s">
        <v>278</v>
      </c>
      <c r="F48" s="693">
        <v>7</v>
      </c>
      <c r="G48" s="157">
        <v>0</v>
      </c>
      <c r="H48" s="283">
        <f t="shared" si="5"/>
        <v>7</v>
      </c>
      <c r="I48" s="400"/>
      <c r="J48" s="127" t="s">
        <v>301</v>
      </c>
      <c r="K48" s="137">
        <v>5.5</v>
      </c>
      <c r="L48" s="138">
        <v>0</v>
      </c>
      <c r="M48" s="274">
        <f t="shared" si="6"/>
        <v>5.5</v>
      </c>
      <c r="N48" s="127" t="s">
        <v>257</v>
      </c>
      <c r="O48" s="137">
        <v>6.5</v>
      </c>
      <c r="P48" s="157">
        <v>0</v>
      </c>
      <c r="Q48" s="283">
        <f t="shared" si="7"/>
        <v>6.5</v>
      </c>
      <c r="S48" s="7"/>
      <c r="T48" s="7"/>
      <c r="U48" s="7"/>
      <c r="V48" s="7"/>
      <c r="W48" s="7"/>
      <c r="X48" s="7"/>
      <c r="Y48" s="7"/>
      <c r="Z48" s="7"/>
    </row>
    <row r="49" spans="1:26" ht="12.75" customHeight="1" thickBot="1">
      <c r="A49" s="128" t="s">
        <v>148</v>
      </c>
      <c r="B49" s="139">
        <v>6.5</v>
      </c>
      <c r="C49" s="140">
        <v>3</v>
      </c>
      <c r="D49" s="275">
        <f t="shared" si="4"/>
        <v>9.5</v>
      </c>
      <c r="E49" s="128" t="s">
        <v>279</v>
      </c>
      <c r="F49" s="139">
        <v>6.5</v>
      </c>
      <c r="G49" s="148">
        <v>0</v>
      </c>
      <c r="H49" s="284">
        <f t="shared" si="5"/>
        <v>6.5</v>
      </c>
      <c r="I49" s="400"/>
      <c r="J49" s="128" t="s">
        <v>422</v>
      </c>
      <c r="K49" s="139">
        <v>5.5</v>
      </c>
      <c r="L49" s="140">
        <v>0</v>
      </c>
      <c r="M49" s="275">
        <f t="shared" si="6"/>
        <v>5.5</v>
      </c>
      <c r="N49" s="128" t="s">
        <v>266</v>
      </c>
      <c r="O49" s="139">
        <v>6.5</v>
      </c>
      <c r="P49" s="148">
        <v>3</v>
      </c>
      <c r="Q49" s="284">
        <f t="shared" si="7"/>
        <v>9.5</v>
      </c>
      <c r="S49" s="7"/>
      <c r="T49" s="7"/>
      <c r="U49" s="7"/>
      <c r="V49" s="7"/>
      <c r="W49" s="7"/>
      <c r="X49" s="7"/>
      <c r="Y49" s="7"/>
      <c r="Z49" s="7"/>
    </row>
    <row r="50" spans="1:26" ht="12.75" customHeight="1" thickBot="1">
      <c r="A50" s="106"/>
      <c r="B50" s="141"/>
      <c r="C50" s="133"/>
      <c r="D50" s="276"/>
      <c r="E50" s="106"/>
      <c r="F50" s="141"/>
      <c r="G50" s="133"/>
      <c r="H50" s="285"/>
      <c r="I50" s="402"/>
      <c r="J50" s="106"/>
      <c r="K50" s="141"/>
      <c r="L50" s="133"/>
      <c r="M50" s="276"/>
      <c r="N50" s="106"/>
      <c r="O50" s="141"/>
      <c r="P50" s="133"/>
      <c r="Q50" s="285"/>
      <c r="S50" s="7"/>
      <c r="T50" s="7"/>
      <c r="U50" s="7"/>
      <c r="V50" s="7"/>
      <c r="W50" s="7"/>
      <c r="X50" s="7"/>
      <c r="Y50" s="7"/>
      <c r="Z50" s="7"/>
    </row>
    <row r="51" spans="1:26" ht="12.75" customHeight="1">
      <c r="A51" s="129" t="s">
        <v>140</v>
      </c>
      <c r="B51" s="694">
        <v>6</v>
      </c>
      <c r="C51" s="153">
        <v>-2</v>
      </c>
      <c r="D51" s="277">
        <f t="shared" si="4"/>
        <v>4</v>
      </c>
      <c r="E51" s="129" t="s">
        <v>269</v>
      </c>
      <c r="F51" s="707" t="s">
        <v>247</v>
      </c>
      <c r="G51" s="708" t="s">
        <v>247</v>
      </c>
      <c r="H51" s="709" t="s">
        <v>247</v>
      </c>
      <c r="I51" s="402"/>
      <c r="J51" s="129" t="s">
        <v>476</v>
      </c>
      <c r="K51" s="694">
        <v>6</v>
      </c>
      <c r="L51" s="153">
        <v>-2</v>
      </c>
      <c r="M51" s="277">
        <f t="shared" si="6"/>
        <v>4</v>
      </c>
      <c r="N51" s="129" t="s">
        <v>248</v>
      </c>
      <c r="O51" s="152" t="s">
        <v>247</v>
      </c>
      <c r="P51" s="153" t="s">
        <v>247</v>
      </c>
      <c r="Q51" s="286" t="s">
        <v>247</v>
      </c>
      <c r="S51" s="7"/>
      <c r="T51" s="7"/>
      <c r="U51" s="7"/>
      <c r="V51" s="7"/>
      <c r="W51" s="7"/>
      <c r="X51" s="7"/>
      <c r="Y51" s="7"/>
      <c r="Z51" s="7"/>
    </row>
    <row r="52" spans="1:26" ht="12.75" customHeight="1">
      <c r="A52" s="130" t="s">
        <v>149</v>
      </c>
      <c r="B52" s="699">
        <v>6</v>
      </c>
      <c r="C52" s="160">
        <v>0</v>
      </c>
      <c r="D52" s="278">
        <f t="shared" si="4"/>
        <v>6</v>
      </c>
      <c r="E52" s="130" t="s">
        <v>281</v>
      </c>
      <c r="F52" s="159" t="s">
        <v>247</v>
      </c>
      <c r="G52" s="160" t="s">
        <v>247</v>
      </c>
      <c r="H52" s="695" t="s">
        <v>247</v>
      </c>
      <c r="I52" s="402"/>
      <c r="J52" s="130" t="s">
        <v>512</v>
      </c>
      <c r="K52" s="159" t="s">
        <v>314</v>
      </c>
      <c r="L52" s="160" t="s">
        <v>314</v>
      </c>
      <c r="M52" s="278" t="s">
        <v>314</v>
      </c>
      <c r="N52" s="130" t="s">
        <v>258</v>
      </c>
      <c r="O52" s="159">
        <v>7.5</v>
      </c>
      <c r="P52" s="160">
        <v>3</v>
      </c>
      <c r="Q52" s="287">
        <f t="shared" si="7"/>
        <v>10.5</v>
      </c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130" t="s">
        <v>479</v>
      </c>
      <c r="B53" s="699">
        <v>6</v>
      </c>
      <c r="C53" s="160">
        <v>2</v>
      </c>
      <c r="D53" s="278">
        <f t="shared" si="4"/>
        <v>8</v>
      </c>
      <c r="E53" s="130" t="s">
        <v>589</v>
      </c>
      <c r="F53" s="159" t="s">
        <v>247</v>
      </c>
      <c r="G53" s="160" t="s">
        <v>247</v>
      </c>
      <c r="H53" s="695" t="s">
        <v>247</v>
      </c>
      <c r="I53" s="402"/>
      <c r="J53" s="127" t="s">
        <v>307</v>
      </c>
      <c r="K53" s="693">
        <v>7</v>
      </c>
      <c r="L53" s="138">
        <v>0</v>
      </c>
      <c r="M53" s="274">
        <f t="shared" si="6"/>
        <v>7</v>
      </c>
      <c r="N53" s="130" t="s">
        <v>524</v>
      </c>
      <c r="O53" s="159">
        <v>5.5</v>
      </c>
      <c r="P53" s="160">
        <v>0</v>
      </c>
      <c r="Q53" s="287">
        <f t="shared" si="7"/>
        <v>5.5</v>
      </c>
      <c r="S53" s="7"/>
      <c r="T53" s="7"/>
      <c r="U53" s="7"/>
      <c r="V53" s="7"/>
      <c r="W53" s="7"/>
      <c r="X53" s="7"/>
      <c r="Y53" s="7"/>
      <c r="Z53" s="7"/>
    </row>
    <row r="54" spans="1:26" ht="12.75" customHeight="1">
      <c r="A54" s="130" t="s">
        <v>156</v>
      </c>
      <c r="B54" s="144" t="s">
        <v>247</v>
      </c>
      <c r="C54" s="145" t="s">
        <v>247</v>
      </c>
      <c r="D54" s="279" t="s">
        <v>247</v>
      </c>
      <c r="E54" s="127" t="s">
        <v>360</v>
      </c>
      <c r="F54" s="693">
        <v>6</v>
      </c>
      <c r="G54" s="138">
        <v>0</v>
      </c>
      <c r="H54" s="712">
        <f t="shared" si="5"/>
        <v>6</v>
      </c>
      <c r="I54" s="402"/>
      <c r="J54" s="130" t="s">
        <v>564</v>
      </c>
      <c r="K54" s="696">
        <v>6</v>
      </c>
      <c r="L54" s="145">
        <v>0</v>
      </c>
      <c r="M54" s="279">
        <f t="shared" si="6"/>
        <v>6</v>
      </c>
      <c r="N54" s="130" t="s">
        <v>254</v>
      </c>
      <c r="O54" s="699">
        <v>6</v>
      </c>
      <c r="P54" s="160">
        <v>0</v>
      </c>
      <c r="Q54" s="287">
        <f t="shared" si="7"/>
        <v>6</v>
      </c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130" t="s">
        <v>155</v>
      </c>
      <c r="B55" s="144">
        <v>5.5</v>
      </c>
      <c r="C55" s="145">
        <v>0</v>
      </c>
      <c r="D55" s="279">
        <f t="shared" si="4"/>
        <v>5.5</v>
      </c>
      <c r="E55" s="127" t="s">
        <v>286</v>
      </c>
      <c r="F55" s="137">
        <v>5.5</v>
      </c>
      <c r="G55" s="138">
        <v>0</v>
      </c>
      <c r="H55" s="712">
        <f t="shared" si="5"/>
        <v>5.5</v>
      </c>
      <c r="I55" s="402"/>
      <c r="J55" s="130" t="s">
        <v>498</v>
      </c>
      <c r="K55" s="696">
        <v>7</v>
      </c>
      <c r="L55" s="145">
        <v>0</v>
      </c>
      <c r="M55" s="279">
        <f t="shared" si="6"/>
        <v>7</v>
      </c>
      <c r="N55" s="130" t="s">
        <v>263</v>
      </c>
      <c r="O55" s="159" t="s">
        <v>247</v>
      </c>
      <c r="P55" s="160" t="s">
        <v>247</v>
      </c>
      <c r="Q55" s="695" t="s">
        <v>247</v>
      </c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130" t="s">
        <v>157</v>
      </c>
      <c r="B56" s="698">
        <v>5</v>
      </c>
      <c r="C56" s="143">
        <v>0</v>
      </c>
      <c r="D56" s="279">
        <f t="shared" si="4"/>
        <v>5</v>
      </c>
      <c r="E56" s="130" t="s">
        <v>285</v>
      </c>
      <c r="F56" s="142">
        <v>6.5</v>
      </c>
      <c r="G56" s="143">
        <v>-0.5</v>
      </c>
      <c r="H56" s="287">
        <f t="shared" si="5"/>
        <v>6</v>
      </c>
      <c r="I56" s="402"/>
      <c r="J56" s="130" t="s">
        <v>310</v>
      </c>
      <c r="K56" s="698">
        <v>5</v>
      </c>
      <c r="L56" s="143">
        <v>-1</v>
      </c>
      <c r="M56" s="279">
        <f t="shared" si="6"/>
        <v>4</v>
      </c>
      <c r="N56" s="130" t="s">
        <v>449</v>
      </c>
      <c r="O56" s="159" t="s">
        <v>247</v>
      </c>
      <c r="P56" s="160" t="s">
        <v>247</v>
      </c>
      <c r="Q56" s="695" t="s">
        <v>247</v>
      </c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130" t="s">
        <v>616</v>
      </c>
      <c r="B57" s="142">
        <v>5.5</v>
      </c>
      <c r="C57" s="143">
        <v>0</v>
      </c>
      <c r="D57" s="279">
        <f t="shared" si="4"/>
        <v>5.5</v>
      </c>
      <c r="E57" s="130" t="s">
        <v>288</v>
      </c>
      <c r="F57" s="698">
        <v>5</v>
      </c>
      <c r="G57" s="143">
        <v>0</v>
      </c>
      <c r="H57" s="287">
        <f t="shared" si="5"/>
        <v>5</v>
      </c>
      <c r="I57" s="402"/>
      <c r="J57" s="130" t="s">
        <v>424</v>
      </c>
      <c r="K57" s="142">
        <v>6.5</v>
      </c>
      <c r="L57" s="143">
        <v>0</v>
      </c>
      <c r="M57" s="279">
        <f t="shared" si="6"/>
        <v>6.5</v>
      </c>
      <c r="N57" s="130" t="s">
        <v>251</v>
      </c>
      <c r="O57" s="142">
        <v>5.5</v>
      </c>
      <c r="P57" s="143">
        <v>0</v>
      </c>
      <c r="Q57" s="287">
        <f t="shared" si="7"/>
        <v>5.5</v>
      </c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127" t="s">
        <v>371</v>
      </c>
      <c r="B58" s="137">
        <v>6.5</v>
      </c>
      <c r="C58" s="138">
        <v>0</v>
      </c>
      <c r="D58" s="274">
        <f t="shared" si="4"/>
        <v>6.5</v>
      </c>
      <c r="E58" s="130" t="s">
        <v>641</v>
      </c>
      <c r="F58" s="142">
        <v>6.5</v>
      </c>
      <c r="G58" s="143">
        <v>0</v>
      </c>
      <c r="H58" s="287">
        <f t="shared" si="5"/>
        <v>6.5</v>
      </c>
      <c r="I58" s="402"/>
      <c r="J58" s="134" t="s">
        <v>293</v>
      </c>
      <c r="K58" s="159">
        <v>5.5</v>
      </c>
      <c r="L58" s="160">
        <v>-0.5</v>
      </c>
      <c r="M58" s="279">
        <f t="shared" si="6"/>
        <v>5</v>
      </c>
      <c r="N58" s="130" t="s">
        <v>260</v>
      </c>
      <c r="O58" s="142">
        <v>6.5</v>
      </c>
      <c r="P58" s="143">
        <v>0</v>
      </c>
      <c r="Q58" s="287">
        <f t="shared" si="7"/>
        <v>6.5</v>
      </c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130" t="s">
        <v>478</v>
      </c>
      <c r="B59" s="159" t="s">
        <v>247</v>
      </c>
      <c r="C59" s="160" t="s">
        <v>247</v>
      </c>
      <c r="D59" s="278" t="s">
        <v>247</v>
      </c>
      <c r="E59" s="130" t="s">
        <v>245</v>
      </c>
      <c r="F59" s="159" t="s">
        <v>247</v>
      </c>
      <c r="G59" s="160" t="s">
        <v>247</v>
      </c>
      <c r="H59" s="695" t="s">
        <v>247</v>
      </c>
      <c r="I59" s="402"/>
      <c r="J59" s="130" t="s">
        <v>245</v>
      </c>
      <c r="K59" s="159" t="s">
        <v>247</v>
      </c>
      <c r="L59" s="160" t="s">
        <v>247</v>
      </c>
      <c r="M59" s="279" t="s">
        <v>247</v>
      </c>
      <c r="N59" s="130" t="s">
        <v>262</v>
      </c>
      <c r="O59" s="696">
        <v>6</v>
      </c>
      <c r="P59" s="145">
        <v>-0.5</v>
      </c>
      <c r="Q59" s="287">
        <f t="shared" si="7"/>
        <v>5.5</v>
      </c>
      <c r="S59" s="7"/>
      <c r="T59" s="7"/>
      <c r="U59" s="7"/>
      <c r="V59" s="7"/>
      <c r="W59" s="7"/>
      <c r="X59" s="7"/>
      <c r="Y59" s="7"/>
      <c r="Z59" s="7"/>
    </row>
    <row r="60" spans="1:26" ht="12.75" customHeight="1" thickBot="1">
      <c r="A60" s="131" t="s">
        <v>591</v>
      </c>
      <c r="B60" s="154">
        <v>6.5</v>
      </c>
      <c r="C60" s="155">
        <v>0</v>
      </c>
      <c r="D60" s="279">
        <f t="shared" si="4"/>
        <v>6.5</v>
      </c>
      <c r="E60" s="131" t="s">
        <v>245</v>
      </c>
      <c r="F60" s="711" t="s">
        <v>247</v>
      </c>
      <c r="G60" s="710" t="s">
        <v>247</v>
      </c>
      <c r="H60" s="695" t="s">
        <v>247</v>
      </c>
      <c r="I60" s="402"/>
      <c r="J60" s="131" t="s">
        <v>245</v>
      </c>
      <c r="K60" s="154" t="s">
        <v>247</v>
      </c>
      <c r="L60" s="155" t="s">
        <v>247</v>
      </c>
      <c r="M60" s="279" t="s">
        <v>247</v>
      </c>
      <c r="N60" s="131" t="s">
        <v>245</v>
      </c>
      <c r="O60" s="146" t="s">
        <v>247</v>
      </c>
      <c r="P60" s="147" t="s">
        <v>247</v>
      </c>
      <c r="Q60" s="287" t="s">
        <v>247</v>
      </c>
      <c r="S60" s="7"/>
      <c r="T60" s="7"/>
      <c r="U60" s="7"/>
      <c r="V60" s="7"/>
      <c r="W60" s="7"/>
      <c r="X60" s="7"/>
      <c r="Y60" s="7"/>
      <c r="Z60" s="7"/>
    </row>
    <row r="61" spans="1:26" ht="12.75" customHeight="1" thickBot="1">
      <c r="A61" s="128" t="s">
        <v>528</v>
      </c>
      <c r="B61" s="139">
        <v>-0.5</v>
      </c>
      <c r="C61" s="148">
        <v>0</v>
      </c>
      <c r="D61" s="280">
        <f t="shared" si="4"/>
        <v>-0.5</v>
      </c>
      <c r="E61" s="128" t="s">
        <v>499</v>
      </c>
      <c r="F61" s="558">
        <v>0</v>
      </c>
      <c r="G61" s="148">
        <v>0</v>
      </c>
      <c r="H61" s="280">
        <f t="shared" si="5"/>
        <v>0</v>
      </c>
      <c r="I61" s="400"/>
      <c r="J61" s="128" t="s">
        <v>312</v>
      </c>
      <c r="K61" s="139">
        <v>0.5</v>
      </c>
      <c r="L61" s="148">
        <v>0</v>
      </c>
      <c r="M61" s="280">
        <f t="shared" si="6"/>
        <v>0.5</v>
      </c>
      <c r="N61" s="128" t="s">
        <v>268</v>
      </c>
      <c r="O61" s="558">
        <v>1</v>
      </c>
      <c r="P61" s="148">
        <v>0</v>
      </c>
      <c r="Q61" s="280">
        <f t="shared" si="7"/>
        <v>1</v>
      </c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151"/>
      <c r="B62" s="150"/>
      <c r="C62" s="150"/>
      <c r="D62" s="281"/>
      <c r="E62" s="150"/>
      <c r="F62" s="150"/>
      <c r="G62" s="150"/>
      <c r="H62" s="288"/>
      <c r="I62" s="403"/>
      <c r="J62" s="151"/>
      <c r="K62" s="150"/>
      <c r="L62" s="150"/>
      <c r="M62" s="281"/>
      <c r="N62" s="150"/>
      <c r="O62" s="150"/>
      <c r="P62" s="150"/>
      <c r="Q62" s="288"/>
      <c r="S62" s="7"/>
      <c r="T62" s="7"/>
      <c r="U62" s="7"/>
      <c r="V62" s="7"/>
      <c r="W62" s="7"/>
      <c r="X62" s="7"/>
      <c r="Y62" s="7"/>
      <c r="Z62" s="7"/>
    </row>
    <row r="63" spans="1:26" ht="13.5" customHeight="1">
      <c r="A63" s="200"/>
      <c r="B63" s="701">
        <f>B39+B40+B58+B42+B43+B44+B45+B46+B47+B48+B49+B61</f>
        <v>68</v>
      </c>
      <c r="C63" s="701">
        <f>C38+C39+C40+C58+C42+C43+C44+C45+C46+C47+C48+C49+C61</f>
        <v>13</v>
      </c>
      <c r="D63" s="700">
        <f>C38+D39+D40+D58+D42+D43+D44+D45+D46+D47+D48+D49+D61</f>
        <v>81</v>
      </c>
      <c r="E63" s="158"/>
      <c r="F63" s="670">
        <f>F39+F40+F41+F42+F43+F55+F45+F54+F47+F48+F49+F61</f>
        <v>72</v>
      </c>
      <c r="G63" s="670">
        <f>G38+G39+G40+G41+G42+G43+G55+G45+G54+G47+G48+G49+G61</f>
        <v>11</v>
      </c>
      <c r="H63" s="671">
        <f>G38+H39+H40+H41+H42+H43+H55+H45+H54+H47+H48+H49+H61</f>
        <v>83</v>
      </c>
      <c r="I63" s="398"/>
      <c r="J63" s="200"/>
      <c r="K63" s="634">
        <f>K39+K40+K41+K42+K43+K44+K45+K53+K47+K48+K49+K61</f>
        <v>65.5</v>
      </c>
      <c r="L63" s="634">
        <f>L38+L39+L40+L41+L42+L43+L44+L45+L53+L47+L48+L49+L61</f>
        <v>3</v>
      </c>
      <c r="M63" s="633">
        <f>L38+M39+M40+M41+M42+M43+M44+M45+M53+M47+M48+M49+M61</f>
        <v>68.5</v>
      </c>
      <c r="N63" s="158"/>
      <c r="O63" s="645">
        <f>O39+O40+O41+O42+O43+O44+O45+O46+O47+O48+O49+O61</f>
        <v>69.5</v>
      </c>
      <c r="P63" s="645">
        <f>P38+P39+P40+P41+P42+P43+P44+P45+P46+P47+P48+P49+P61</f>
        <v>7</v>
      </c>
      <c r="Q63" s="646">
        <f>P38+Q39+Q40+Q41+Q42+Q43+Q44+Q45+Q46+Q47+Q48+Q49+Q61</f>
        <v>76.5</v>
      </c>
      <c r="S63" s="7"/>
      <c r="T63" s="7"/>
      <c r="U63" s="7"/>
      <c r="V63" s="7"/>
      <c r="W63" s="7"/>
      <c r="X63" s="7"/>
      <c r="Y63" s="7"/>
      <c r="Z63" s="7"/>
    </row>
    <row r="64" spans="1:26" ht="12.75" customHeight="1" thickBot="1">
      <c r="A64" s="117"/>
      <c r="B64" s="116"/>
      <c r="C64" s="116"/>
      <c r="D64" s="115"/>
      <c r="E64" s="116"/>
      <c r="F64" s="116"/>
      <c r="G64" s="116"/>
      <c r="H64" s="115"/>
      <c r="I64" s="400"/>
      <c r="J64" s="117"/>
      <c r="K64" s="116"/>
      <c r="L64" s="116"/>
      <c r="M64" s="115"/>
      <c r="N64" s="116"/>
      <c r="O64" s="116"/>
      <c r="P64" s="116"/>
      <c r="Q64" s="115"/>
      <c r="S64" s="7"/>
      <c r="T64" s="7"/>
      <c r="U64" s="7"/>
      <c r="V64" s="7"/>
      <c r="W64" s="7"/>
      <c r="X64" s="7"/>
      <c r="Y64" s="7"/>
      <c r="Z64" s="7"/>
    </row>
    <row r="65" spans="1:26" ht="18.75" thickBot="1">
      <c r="A65" s="703"/>
      <c r="B65" s="678"/>
      <c r="C65" s="677"/>
      <c r="D65" s="676">
        <v>4</v>
      </c>
      <c r="E65" s="733"/>
      <c r="F65" s="664"/>
      <c r="G65" s="665"/>
      <c r="H65" s="666">
        <v>4</v>
      </c>
      <c r="I65" s="390"/>
      <c r="J65" s="635"/>
      <c r="K65" s="627"/>
      <c r="L65" s="626"/>
      <c r="M65" s="628">
        <v>1</v>
      </c>
      <c r="N65" s="637"/>
      <c r="O65" s="638"/>
      <c r="P65" s="637"/>
      <c r="Q65" s="636">
        <v>3</v>
      </c>
      <c r="S65" s="7"/>
      <c r="T65" s="7"/>
      <c r="U65" s="7"/>
      <c r="V65" s="7"/>
      <c r="W65" s="7"/>
      <c r="X65" s="7"/>
      <c r="Y65" s="7"/>
      <c r="Z65" s="7"/>
    </row>
    <row r="66" spans="1:26" ht="13.5" thickBot="1">
      <c r="A66" s="976" t="s">
        <v>24</v>
      </c>
      <c r="B66" s="977"/>
      <c r="C66" s="977"/>
      <c r="D66" s="977"/>
      <c r="E66" s="976" t="s">
        <v>25</v>
      </c>
      <c r="F66" s="977"/>
      <c r="G66" s="977"/>
      <c r="H66" s="978"/>
      <c r="I66" s="408"/>
      <c r="J66" s="976" t="s">
        <v>24</v>
      </c>
      <c r="K66" s="977"/>
      <c r="L66" s="977"/>
      <c r="M66" s="977"/>
      <c r="N66" s="976" t="s">
        <v>25</v>
      </c>
      <c r="O66" s="977"/>
      <c r="P66" s="977"/>
      <c r="Q66" s="978"/>
      <c r="S66" s="7"/>
      <c r="T66" s="7"/>
      <c r="U66" s="7"/>
      <c r="V66" s="7"/>
      <c r="W66" s="7"/>
      <c r="X66" s="7"/>
      <c r="Y66" s="7"/>
      <c r="Z66" s="7"/>
    </row>
    <row r="67" spans="1:26" ht="13.5" thickBot="1">
      <c r="A67" s="964" t="s">
        <v>82</v>
      </c>
      <c r="B67" s="965"/>
      <c r="C67" s="965"/>
      <c r="D67" s="966"/>
      <c r="E67" s="967" t="s">
        <v>73</v>
      </c>
      <c r="F67" s="968"/>
      <c r="G67" s="968"/>
      <c r="H67" s="969"/>
      <c r="I67" s="409"/>
      <c r="J67" s="970" t="s">
        <v>78</v>
      </c>
      <c r="K67" s="971"/>
      <c r="L67" s="971"/>
      <c r="M67" s="972"/>
      <c r="N67" s="973" t="s">
        <v>642</v>
      </c>
      <c r="O67" s="974"/>
      <c r="P67" s="974"/>
      <c r="Q67" s="975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S100" s="7"/>
      <c r="T100" s="7"/>
      <c r="U100" s="7"/>
      <c r="V100" s="7"/>
      <c r="W100" s="7"/>
      <c r="X100" s="7"/>
      <c r="Y100" s="7"/>
      <c r="Z100" s="7"/>
    </row>
    <row r="101" spans="1:2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</sheetData>
  <sheetProtection/>
  <mergeCells count="30">
    <mergeCell ref="J33:M33"/>
    <mergeCell ref="N33:Q33"/>
    <mergeCell ref="A67:D67"/>
    <mergeCell ref="E67:H67"/>
    <mergeCell ref="J67:M67"/>
    <mergeCell ref="N67:Q67"/>
    <mergeCell ref="J66:M66"/>
    <mergeCell ref="N66:Q66"/>
    <mergeCell ref="A66:D66"/>
    <mergeCell ref="E66:H66"/>
    <mergeCell ref="J32:M32"/>
    <mergeCell ref="N32:Q32"/>
    <mergeCell ref="A37:D37"/>
    <mergeCell ref="E37:H37"/>
    <mergeCell ref="J37:M37"/>
    <mergeCell ref="N37:Q37"/>
    <mergeCell ref="A36:H36"/>
    <mergeCell ref="J36:Q36"/>
    <mergeCell ref="A33:D33"/>
    <mergeCell ref="E33:H33"/>
    <mergeCell ref="A1:Q1"/>
    <mergeCell ref="A35:Q35"/>
    <mergeCell ref="A2:H2"/>
    <mergeCell ref="J2:Q2"/>
    <mergeCell ref="A3:D3"/>
    <mergeCell ref="E3:H3"/>
    <mergeCell ref="N3:Q3"/>
    <mergeCell ref="J3:M3"/>
    <mergeCell ref="A32:D32"/>
    <mergeCell ref="E32:H32"/>
  </mergeCells>
  <printOptions/>
  <pageMargins left="0.17" right="0.17" top="1" bottom="1.75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O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5.7109375" style="0" customWidth="1"/>
    <col min="2" max="3" width="4.8515625" style="0" customWidth="1"/>
    <col min="4" max="4" width="5.57421875" style="0" customWidth="1"/>
    <col min="5" max="5" width="15.7109375" style="0" customWidth="1"/>
    <col min="6" max="7" width="4.8515625" style="0" customWidth="1"/>
    <col min="8" max="8" width="5.57421875" style="0" customWidth="1"/>
    <col min="9" max="9" width="1.28515625" style="0" customWidth="1"/>
    <col min="10" max="10" width="16.8515625" style="0" bestFit="1" customWidth="1"/>
    <col min="11" max="12" width="4.8515625" style="0" customWidth="1"/>
    <col min="13" max="13" width="5.57421875" style="0" customWidth="1"/>
    <col min="14" max="14" width="15.7109375" style="0" customWidth="1"/>
    <col min="15" max="16" width="4.8515625" style="0" customWidth="1"/>
    <col min="17" max="17" width="5.57421875" style="0" customWidth="1"/>
    <col min="45" max="48" width="9.140625" style="16" customWidth="1"/>
  </cols>
  <sheetData>
    <row r="1" spans="1:67" ht="15.75" thickBot="1">
      <c r="A1" s="834" t="s">
        <v>648</v>
      </c>
      <c r="B1" s="835"/>
      <c r="C1" s="835"/>
      <c r="D1" s="835"/>
      <c r="E1" s="835"/>
      <c r="F1" s="835"/>
      <c r="G1" s="835"/>
      <c r="H1" s="835"/>
      <c r="I1" s="1018"/>
      <c r="J1" s="835"/>
      <c r="K1" s="835"/>
      <c r="L1" s="835"/>
      <c r="M1" s="835"/>
      <c r="N1" s="835"/>
      <c r="O1" s="835"/>
      <c r="P1" s="835"/>
      <c r="Q1" s="83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1:67" ht="15.75" thickBot="1">
      <c r="A2" s="834" t="s">
        <v>20</v>
      </c>
      <c r="B2" s="835"/>
      <c r="C2" s="835"/>
      <c r="D2" s="835"/>
      <c r="E2" s="835"/>
      <c r="F2" s="835"/>
      <c r="G2" s="835"/>
      <c r="H2" s="836"/>
      <c r="I2" s="375"/>
      <c r="J2" s="805" t="s">
        <v>21</v>
      </c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:67" ht="15" customHeight="1" thickBot="1">
      <c r="A3" s="918" t="s">
        <v>92</v>
      </c>
      <c r="B3" s="919"/>
      <c r="C3" s="919"/>
      <c r="D3" s="920"/>
      <c r="E3" s="937" t="s">
        <v>96</v>
      </c>
      <c r="F3" s="938"/>
      <c r="G3" s="938"/>
      <c r="H3" s="939"/>
      <c r="I3" s="376"/>
      <c r="J3" s="828" t="s">
        <v>95</v>
      </c>
      <c r="K3" s="936"/>
      <c r="L3" s="936"/>
      <c r="M3" s="829"/>
      <c r="N3" s="1021" t="s">
        <v>390</v>
      </c>
      <c r="O3" s="1022"/>
      <c r="P3" s="1022"/>
      <c r="Q3" s="1023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67" ht="13.5" thickBot="1">
      <c r="A4" s="686" t="s">
        <v>3</v>
      </c>
      <c r="B4" s="684" t="s">
        <v>97</v>
      </c>
      <c r="C4" s="685">
        <v>0</v>
      </c>
      <c r="D4" s="684" t="s">
        <v>13</v>
      </c>
      <c r="E4" s="657" t="s">
        <v>3</v>
      </c>
      <c r="F4" s="649" t="s">
        <v>97</v>
      </c>
      <c r="G4" s="650">
        <v>0</v>
      </c>
      <c r="H4" s="649" t="s">
        <v>13</v>
      </c>
      <c r="I4" s="376"/>
      <c r="J4" s="605" t="s">
        <v>3</v>
      </c>
      <c r="K4" s="599" t="s">
        <v>97</v>
      </c>
      <c r="L4" s="600">
        <v>0</v>
      </c>
      <c r="M4" s="599" t="s">
        <v>13</v>
      </c>
      <c r="N4" s="583" t="s">
        <v>3</v>
      </c>
      <c r="O4" s="576" t="s">
        <v>97</v>
      </c>
      <c r="P4" s="577">
        <v>0</v>
      </c>
      <c r="Q4" s="576" t="s">
        <v>13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</row>
    <row r="5" spans="1:67" ht="12.75">
      <c r="A5" s="126" t="s">
        <v>500</v>
      </c>
      <c r="B5" s="539">
        <v>7</v>
      </c>
      <c r="C5" s="136">
        <v>-1</v>
      </c>
      <c r="D5" s="273">
        <f>B5+C5</f>
        <v>6</v>
      </c>
      <c r="E5" s="126" t="s">
        <v>579</v>
      </c>
      <c r="F5" s="557">
        <v>6.5</v>
      </c>
      <c r="G5" s="156">
        <v>-1</v>
      </c>
      <c r="H5" s="282">
        <f>F5+G5</f>
        <v>5.5</v>
      </c>
      <c r="I5" s="377"/>
      <c r="J5" s="126" t="s">
        <v>205</v>
      </c>
      <c r="K5" s="539">
        <v>6</v>
      </c>
      <c r="L5" s="136">
        <v>-2</v>
      </c>
      <c r="M5" s="273">
        <f>K5+L5</f>
        <v>4</v>
      </c>
      <c r="N5" s="126" t="s">
        <v>120</v>
      </c>
      <c r="O5" s="149">
        <v>6.5</v>
      </c>
      <c r="P5" s="156">
        <v>-2</v>
      </c>
      <c r="Q5" s="282">
        <f>O5+P5</f>
        <v>4.5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</row>
    <row r="6" spans="1:67" ht="12.75">
      <c r="A6" s="127" t="s">
        <v>226</v>
      </c>
      <c r="B6" s="693" t="s">
        <v>313</v>
      </c>
      <c r="C6" s="138" t="s">
        <v>313</v>
      </c>
      <c r="D6" s="274" t="s">
        <v>313</v>
      </c>
      <c r="E6" s="127" t="s">
        <v>185</v>
      </c>
      <c r="F6" s="693">
        <v>7</v>
      </c>
      <c r="G6" s="157">
        <v>0</v>
      </c>
      <c r="H6" s="283">
        <f aca="true" t="shared" si="0" ref="H6:H27">F6+G6</f>
        <v>7</v>
      </c>
      <c r="I6" s="378"/>
      <c r="J6" s="446" t="s">
        <v>208</v>
      </c>
      <c r="K6" s="693">
        <v>6</v>
      </c>
      <c r="L6" s="138">
        <v>0</v>
      </c>
      <c r="M6" s="274">
        <f aca="true" t="shared" si="1" ref="M6:M27">K6+L6</f>
        <v>6</v>
      </c>
      <c r="N6" s="127" t="s">
        <v>123</v>
      </c>
      <c r="O6" s="137" t="s">
        <v>315</v>
      </c>
      <c r="P6" s="157" t="s">
        <v>315</v>
      </c>
      <c r="Q6" s="283" t="s">
        <v>315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</row>
    <row r="7" spans="1:67" ht="12.75">
      <c r="A7" s="127" t="s">
        <v>227</v>
      </c>
      <c r="B7" s="693">
        <v>6</v>
      </c>
      <c r="C7" s="138">
        <v>0</v>
      </c>
      <c r="D7" s="274">
        <f aca="true" t="shared" si="2" ref="D7:D27">B7+C7</f>
        <v>6</v>
      </c>
      <c r="E7" s="127" t="s">
        <v>374</v>
      </c>
      <c r="F7" s="693">
        <v>7</v>
      </c>
      <c r="G7" s="157">
        <v>0</v>
      </c>
      <c r="H7" s="283">
        <f t="shared" si="0"/>
        <v>7</v>
      </c>
      <c r="I7" s="378"/>
      <c r="J7" s="127" t="s">
        <v>242</v>
      </c>
      <c r="K7" s="693">
        <v>6</v>
      </c>
      <c r="L7" s="138">
        <v>-0.5</v>
      </c>
      <c r="M7" s="274">
        <f t="shared" si="1"/>
        <v>5.5</v>
      </c>
      <c r="N7" s="127" t="s">
        <v>136</v>
      </c>
      <c r="O7" s="137">
        <v>6.5</v>
      </c>
      <c r="P7" s="157">
        <v>0</v>
      </c>
      <c r="Q7" s="283">
        <f aca="true" t="shared" si="3" ref="Q7:Q27">O7+P7</f>
        <v>6.5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67" ht="12.75">
      <c r="A8" s="127" t="s">
        <v>243</v>
      </c>
      <c r="B8" s="693">
        <v>6.5</v>
      </c>
      <c r="C8" s="138">
        <v>0</v>
      </c>
      <c r="D8" s="274">
        <f t="shared" si="2"/>
        <v>6.5</v>
      </c>
      <c r="E8" s="446" t="s">
        <v>549</v>
      </c>
      <c r="F8" s="693">
        <v>5</v>
      </c>
      <c r="G8" s="157">
        <v>-0.5</v>
      </c>
      <c r="H8" s="283">
        <f t="shared" si="0"/>
        <v>4.5</v>
      </c>
      <c r="I8" s="378"/>
      <c r="J8" s="127" t="s">
        <v>560</v>
      </c>
      <c r="K8" s="693">
        <v>6</v>
      </c>
      <c r="L8" s="138">
        <v>0</v>
      </c>
      <c r="M8" s="274">
        <f t="shared" si="1"/>
        <v>6</v>
      </c>
      <c r="N8" s="127" t="s">
        <v>133</v>
      </c>
      <c r="O8" s="137">
        <v>6.5</v>
      </c>
      <c r="P8" s="157">
        <v>0</v>
      </c>
      <c r="Q8" s="283">
        <f t="shared" si="3"/>
        <v>6.5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 ht="12.75">
      <c r="A9" s="127" t="s">
        <v>229</v>
      </c>
      <c r="B9" s="693">
        <v>7</v>
      </c>
      <c r="C9" s="138">
        <v>0</v>
      </c>
      <c r="D9" s="274">
        <f t="shared" si="2"/>
        <v>7</v>
      </c>
      <c r="E9" s="127" t="s">
        <v>375</v>
      </c>
      <c r="F9" s="137" t="s">
        <v>315</v>
      </c>
      <c r="G9" s="157" t="s">
        <v>315</v>
      </c>
      <c r="H9" s="283" t="s">
        <v>315</v>
      </c>
      <c r="I9" s="378"/>
      <c r="J9" s="127" t="s">
        <v>209</v>
      </c>
      <c r="K9" s="693">
        <v>7.5</v>
      </c>
      <c r="L9" s="138">
        <v>0</v>
      </c>
      <c r="M9" s="274">
        <f t="shared" si="1"/>
        <v>7.5</v>
      </c>
      <c r="N9" s="127" t="s">
        <v>384</v>
      </c>
      <c r="O9" s="137">
        <v>6.5</v>
      </c>
      <c r="P9" s="157">
        <v>0</v>
      </c>
      <c r="Q9" s="283">
        <f t="shared" si="3"/>
        <v>6.5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 ht="12.75">
      <c r="A10" s="127" t="s">
        <v>230</v>
      </c>
      <c r="B10" s="693">
        <v>5</v>
      </c>
      <c r="C10" s="138">
        <v>0</v>
      </c>
      <c r="D10" s="274">
        <f t="shared" si="2"/>
        <v>5</v>
      </c>
      <c r="E10" s="127" t="s">
        <v>196</v>
      </c>
      <c r="F10" s="137" t="s">
        <v>313</v>
      </c>
      <c r="G10" s="157" t="s">
        <v>313</v>
      </c>
      <c r="H10" s="283" t="s">
        <v>313</v>
      </c>
      <c r="I10" s="378"/>
      <c r="J10" s="127" t="s">
        <v>458</v>
      </c>
      <c r="K10" s="693">
        <v>6.5</v>
      </c>
      <c r="L10" s="138">
        <v>0</v>
      </c>
      <c r="M10" s="274">
        <f t="shared" si="1"/>
        <v>6.5</v>
      </c>
      <c r="N10" s="127" t="s">
        <v>134</v>
      </c>
      <c r="O10" s="137">
        <v>6.5</v>
      </c>
      <c r="P10" s="157">
        <v>-0.5</v>
      </c>
      <c r="Q10" s="283">
        <f t="shared" si="3"/>
        <v>6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 ht="12.75">
      <c r="A11" s="127" t="s">
        <v>231</v>
      </c>
      <c r="B11" s="693">
        <v>6.5</v>
      </c>
      <c r="C11" s="138">
        <v>3</v>
      </c>
      <c r="D11" s="274">
        <f t="shared" si="2"/>
        <v>9.5</v>
      </c>
      <c r="E11" s="127" t="s">
        <v>378</v>
      </c>
      <c r="F11" s="693">
        <v>6.5</v>
      </c>
      <c r="G11" s="157">
        <v>0</v>
      </c>
      <c r="H11" s="283">
        <f t="shared" si="0"/>
        <v>6.5</v>
      </c>
      <c r="I11" s="378"/>
      <c r="J11" s="127" t="s">
        <v>211</v>
      </c>
      <c r="K11" s="137">
        <v>6.5</v>
      </c>
      <c r="L11" s="138">
        <v>0</v>
      </c>
      <c r="M11" s="274">
        <f t="shared" si="1"/>
        <v>6.5</v>
      </c>
      <c r="N11" s="127" t="s">
        <v>126</v>
      </c>
      <c r="O11" s="693">
        <v>5</v>
      </c>
      <c r="P11" s="157">
        <v>0</v>
      </c>
      <c r="Q11" s="283">
        <f t="shared" si="3"/>
        <v>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 ht="12.75">
      <c r="A12" s="127" t="s">
        <v>240</v>
      </c>
      <c r="B12" s="693">
        <v>6</v>
      </c>
      <c r="C12" s="138">
        <v>0</v>
      </c>
      <c r="D12" s="274">
        <f t="shared" si="2"/>
        <v>6</v>
      </c>
      <c r="E12" s="127" t="s">
        <v>543</v>
      </c>
      <c r="F12" s="693">
        <v>5.5</v>
      </c>
      <c r="G12" s="157">
        <v>-0.5</v>
      </c>
      <c r="H12" s="283">
        <f t="shared" si="0"/>
        <v>5</v>
      </c>
      <c r="I12" s="378"/>
      <c r="J12" s="127" t="s">
        <v>393</v>
      </c>
      <c r="K12" s="137" t="s">
        <v>315</v>
      </c>
      <c r="L12" s="138" t="s">
        <v>315</v>
      </c>
      <c r="M12" s="274" t="s">
        <v>315</v>
      </c>
      <c r="N12" s="127" t="s">
        <v>565</v>
      </c>
      <c r="O12" s="137">
        <v>5.5</v>
      </c>
      <c r="P12" s="157">
        <v>0</v>
      </c>
      <c r="Q12" s="283">
        <f t="shared" si="3"/>
        <v>5.5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 ht="12.75">
      <c r="A13" s="127" t="s">
        <v>387</v>
      </c>
      <c r="B13" s="693">
        <v>7</v>
      </c>
      <c r="C13" s="138">
        <v>4.5</v>
      </c>
      <c r="D13" s="274">
        <f t="shared" si="2"/>
        <v>11.5</v>
      </c>
      <c r="E13" s="127" t="s">
        <v>376</v>
      </c>
      <c r="F13" s="693" t="s">
        <v>313</v>
      </c>
      <c r="G13" s="157" t="s">
        <v>313</v>
      </c>
      <c r="H13" s="283" t="s">
        <v>313</v>
      </c>
      <c r="I13" s="378"/>
      <c r="J13" s="446" t="s">
        <v>317</v>
      </c>
      <c r="K13" s="137">
        <v>6.5</v>
      </c>
      <c r="L13" s="138">
        <v>3</v>
      </c>
      <c r="M13" s="274">
        <f t="shared" si="1"/>
        <v>9.5</v>
      </c>
      <c r="N13" s="127" t="s">
        <v>129</v>
      </c>
      <c r="O13" s="693">
        <v>6</v>
      </c>
      <c r="P13" s="157">
        <v>0</v>
      </c>
      <c r="Q13" s="283">
        <f t="shared" si="3"/>
        <v>6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 ht="12.75">
      <c r="A14" s="127" t="s">
        <v>561</v>
      </c>
      <c r="B14" s="137">
        <v>6.5</v>
      </c>
      <c r="C14" s="138">
        <v>3</v>
      </c>
      <c r="D14" s="274">
        <f t="shared" si="2"/>
        <v>9.5</v>
      </c>
      <c r="E14" s="127" t="s">
        <v>191</v>
      </c>
      <c r="F14" s="693">
        <v>5.5</v>
      </c>
      <c r="G14" s="157">
        <v>0</v>
      </c>
      <c r="H14" s="283">
        <f t="shared" si="0"/>
        <v>5.5</v>
      </c>
      <c r="I14" s="378"/>
      <c r="J14" s="127" t="s">
        <v>223</v>
      </c>
      <c r="K14" s="693">
        <v>6</v>
      </c>
      <c r="L14" s="138">
        <v>0</v>
      </c>
      <c r="M14" s="274">
        <f t="shared" si="1"/>
        <v>6</v>
      </c>
      <c r="N14" s="127" t="s">
        <v>501</v>
      </c>
      <c r="O14" s="693">
        <v>8</v>
      </c>
      <c r="P14" s="157">
        <v>5.5</v>
      </c>
      <c r="Q14" s="283">
        <f t="shared" si="3"/>
        <v>13.5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 ht="13.5" thickBot="1">
      <c r="A15" s="128" t="s">
        <v>235</v>
      </c>
      <c r="B15" s="139">
        <v>6.5</v>
      </c>
      <c r="C15" s="140">
        <v>0</v>
      </c>
      <c r="D15" s="275">
        <f t="shared" si="2"/>
        <v>6.5</v>
      </c>
      <c r="E15" s="128" t="s">
        <v>547</v>
      </c>
      <c r="F15" s="558">
        <v>5</v>
      </c>
      <c r="G15" s="148">
        <v>-0.5</v>
      </c>
      <c r="H15" s="284">
        <f t="shared" si="0"/>
        <v>4.5</v>
      </c>
      <c r="I15" s="379"/>
      <c r="J15" s="447" t="s">
        <v>418</v>
      </c>
      <c r="K15" s="139">
        <v>5.5</v>
      </c>
      <c r="L15" s="140">
        <v>0</v>
      </c>
      <c r="M15" s="275">
        <f t="shared" si="1"/>
        <v>5.5</v>
      </c>
      <c r="N15" s="128" t="s">
        <v>462</v>
      </c>
      <c r="O15" s="139" t="s">
        <v>313</v>
      </c>
      <c r="P15" s="148" t="s">
        <v>313</v>
      </c>
      <c r="Q15" s="284" t="s">
        <v>313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 ht="13.5" thickBot="1">
      <c r="A16" s="106"/>
      <c r="B16" s="141"/>
      <c r="C16" s="133"/>
      <c r="D16" s="276"/>
      <c r="E16" s="106"/>
      <c r="F16" s="141"/>
      <c r="G16" s="133"/>
      <c r="H16" s="285"/>
      <c r="I16" s="378"/>
      <c r="J16" s="106"/>
      <c r="K16" s="141"/>
      <c r="L16" s="133"/>
      <c r="M16" s="276"/>
      <c r="N16" s="106"/>
      <c r="O16" s="141"/>
      <c r="P16" s="133"/>
      <c r="Q16" s="28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 ht="12.75">
      <c r="A17" s="129" t="s">
        <v>225</v>
      </c>
      <c r="B17" s="694">
        <v>6.5</v>
      </c>
      <c r="C17" s="153">
        <v>1</v>
      </c>
      <c r="D17" s="277">
        <f t="shared" si="2"/>
        <v>7.5</v>
      </c>
      <c r="E17" s="129" t="s">
        <v>184</v>
      </c>
      <c r="F17" s="694">
        <v>6</v>
      </c>
      <c r="G17" s="153">
        <v>-2</v>
      </c>
      <c r="H17" s="286">
        <f t="shared" si="0"/>
        <v>4</v>
      </c>
      <c r="I17" s="380"/>
      <c r="J17" s="129" t="s">
        <v>215</v>
      </c>
      <c r="K17" s="152">
        <v>6.5</v>
      </c>
      <c r="L17" s="153">
        <v>-1.5</v>
      </c>
      <c r="M17" s="277">
        <f t="shared" si="1"/>
        <v>5</v>
      </c>
      <c r="N17" s="129" t="s">
        <v>130</v>
      </c>
      <c r="O17" s="152" t="s">
        <v>247</v>
      </c>
      <c r="P17" s="153" t="s">
        <v>247</v>
      </c>
      <c r="Q17" s="286" t="s">
        <v>247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 ht="12.75">
      <c r="A18" s="130" t="s">
        <v>238</v>
      </c>
      <c r="B18" s="699">
        <v>6</v>
      </c>
      <c r="C18" s="160">
        <v>0</v>
      </c>
      <c r="D18" s="278">
        <f t="shared" si="2"/>
        <v>6</v>
      </c>
      <c r="E18" s="127" t="s">
        <v>192</v>
      </c>
      <c r="F18" s="137">
        <v>6.5</v>
      </c>
      <c r="G18" s="138">
        <v>2.5</v>
      </c>
      <c r="H18" s="712">
        <f t="shared" si="0"/>
        <v>9</v>
      </c>
      <c r="I18" s="380"/>
      <c r="J18" s="134" t="s">
        <v>559</v>
      </c>
      <c r="K18" s="159" t="s">
        <v>314</v>
      </c>
      <c r="L18" s="160" t="s">
        <v>314</v>
      </c>
      <c r="M18" s="278" t="s">
        <v>314</v>
      </c>
      <c r="N18" s="132" t="s">
        <v>125</v>
      </c>
      <c r="O18" s="699" t="s">
        <v>314</v>
      </c>
      <c r="P18" s="160" t="s">
        <v>314</v>
      </c>
      <c r="Q18" s="695" t="s">
        <v>314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 ht="12.75">
      <c r="A19" s="134" t="s">
        <v>233</v>
      </c>
      <c r="B19" s="696">
        <v>6.5</v>
      </c>
      <c r="C19" s="145">
        <v>3</v>
      </c>
      <c r="D19" s="279">
        <f t="shared" si="2"/>
        <v>9.5</v>
      </c>
      <c r="E19" s="130" t="s">
        <v>193</v>
      </c>
      <c r="F19" s="159">
        <v>6.5</v>
      </c>
      <c r="G19" s="160">
        <v>0</v>
      </c>
      <c r="H19" s="287">
        <f t="shared" si="0"/>
        <v>6.5</v>
      </c>
      <c r="I19" s="381"/>
      <c r="J19" s="127" t="s">
        <v>640</v>
      </c>
      <c r="K19" s="693">
        <v>5.5</v>
      </c>
      <c r="L19" s="138">
        <v>0</v>
      </c>
      <c r="M19" s="274">
        <f t="shared" si="1"/>
        <v>5.5</v>
      </c>
      <c r="N19" s="127" t="s">
        <v>127</v>
      </c>
      <c r="O19" s="693">
        <v>6.5</v>
      </c>
      <c r="P19" s="138">
        <v>0</v>
      </c>
      <c r="Q19" s="712">
        <f t="shared" si="3"/>
        <v>6.5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2.75">
      <c r="A20" s="134" t="s">
        <v>237</v>
      </c>
      <c r="B20" s="696" t="s">
        <v>247</v>
      </c>
      <c r="C20" s="145" t="s">
        <v>247</v>
      </c>
      <c r="D20" s="279" t="s">
        <v>247</v>
      </c>
      <c r="E20" s="127" t="s">
        <v>197</v>
      </c>
      <c r="F20" s="137">
        <v>6.5</v>
      </c>
      <c r="G20" s="138">
        <v>0</v>
      </c>
      <c r="H20" s="712">
        <f t="shared" si="0"/>
        <v>6.5</v>
      </c>
      <c r="I20" s="381"/>
      <c r="J20" s="130" t="s">
        <v>594</v>
      </c>
      <c r="K20" s="696">
        <v>6</v>
      </c>
      <c r="L20" s="145">
        <v>-0.5</v>
      </c>
      <c r="M20" s="279">
        <f t="shared" si="1"/>
        <v>5.5</v>
      </c>
      <c r="N20" s="127" t="s">
        <v>122</v>
      </c>
      <c r="O20" s="693">
        <v>6.5</v>
      </c>
      <c r="P20" s="138">
        <v>0</v>
      </c>
      <c r="Q20" s="712">
        <f t="shared" si="3"/>
        <v>6.5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</row>
    <row r="21" spans="1:67" ht="12.75">
      <c r="A21" s="134" t="s">
        <v>239</v>
      </c>
      <c r="B21" s="699" t="s">
        <v>247</v>
      </c>
      <c r="C21" s="160" t="s">
        <v>247</v>
      </c>
      <c r="D21" s="278" t="s">
        <v>247</v>
      </c>
      <c r="E21" s="127" t="s">
        <v>550</v>
      </c>
      <c r="F21" s="137">
        <v>6.5</v>
      </c>
      <c r="G21" s="138">
        <v>3</v>
      </c>
      <c r="H21" s="712">
        <f t="shared" si="0"/>
        <v>9.5</v>
      </c>
      <c r="I21" s="381"/>
      <c r="J21" s="132" t="s">
        <v>216</v>
      </c>
      <c r="K21" s="696">
        <v>5</v>
      </c>
      <c r="L21" s="145">
        <v>-0.5</v>
      </c>
      <c r="M21" s="279">
        <f t="shared" si="1"/>
        <v>4.5</v>
      </c>
      <c r="N21" s="130" t="s">
        <v>385</v>
      </c>
      <c r="O21" s="699" t="s">
        <v>247</v>
      </c>
      <c r="P21" s="160" t="s">
        <v>247</v>
      </c>
      <c r="Q21" s="695" t="s">
        <v>247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</row>
    <row r="22" spans="1:67" ht="12.75">
      <c r="A22" s="130" t="s">
        <v>232</v>
      </c>
      <c r="B22" s="698">
        <v>6</v>
      </c>
      <c r="C22" s="143">
        <v>0</v>
      </c>
      <c r="D22" s="279">
        <f t="shared" si="2"/>
        <v>6</v>
      </c>
      <c r="E22" s="130" t="s">
        <v>190</v>
      </c>
      <c r="F22" s="698">
        <v>6</v>
      </c>
      <c r="G22" s="143">
        <v>0</v>
      </c>
      <c r="H22" s="287">
        <f t="shared" si="0"/>
        <v>6</v>
      </c>
      <c r="I22" s="381"/>
      <c r="J22" s="130" t="s">
        <v>212</v>
      </c>
      <c r="K22" s="142">
        <v>4.5</v>
      </c>
      <c r="L22" s="143">
        <v>0</v>
      </c>
      <c r="M22" s="279">
        <f t="shared" si="1"/>
        <v>4.5</v>
      </c>
      <c r="N22" s="134" t="s">
        <v>124</v>
      </c>
      <c r="O22" s="698">
        <v>6</v>
      </c>
      <c r="P22" s="143">
        <v>-0.5</v>
      </c>
      <c r="Q22" s="287">
        <f t="shared" si="3"/>
        <v>5.5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</row>
    <row r="23" spans="1:67" ht="12.75">
      <c r="A23" s="130" t="s">
        <v>350</v>
      </c>
      <c r="B23" s="698" t="s">
        <v>247</v>
      </c>
      <c r="C23" s="143" t="s">
        <v>247</v>
      </c>
      <c r="D23" s="279" t="s">
        <v>247</v>
      </c>
      <c r="E23" s="134" t="s">
        <v>189</v>
      </c>
      <c r="F23" s="698">
        <v>6</v>
      </c>
      <c r="G23" s="143">
        <v>0</v>
      </c>
      <c r="H23" s="287">
        <f t="shared" si="0"/>
        <v>6</v>
      </c>
      <c r="I23" s="380"/>
      <c r="J23" s="130" t="s">
        <v>210</v>
      </c>
      <c r="K23" s="142">
        <v>5.5</v>
      </c>
      <c r="L23" s="143">
        <v>0</v>
      </c>
      <c r="M23" s="279">
        <f t="shared" si="1"/>
        <v>5.5</v>
      </c>
      <c r="N23" s="130" t="s">
        <v>446</v>
      </c>
      <c r="O23" s="699" t="s">
        <v>247</v>
      </c>
      <c r="P23" s="160" t="s">
        <v>247</v>
      </c>
      <c r="Q23" s="695" t="s">
        <v>247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</row>
    <row r="24" spans="1:67" ht="12.75">
      <c r="A24" s="130" t="s">
        <v>562</v>
      </c>
      <c r="B24" s="699">
        <v>6</v>
      </c>
      <c r="C24" s="160">
        <v>-0.5</v>
      </c>
      <c r="D24" s="279">
        <f t="shared" si="2"/>
        <v>5.5</v>
      </c>
      <c r="E24" s="134" t="s">
        <v>201</v>
      </c>
      <c r="F24" s="142">
        <v>5.5</v>
      </c>
      <c r="G24" s="143">
        <v>-0.5</v>
      </c>
      <c r="H24" s="287">
        <f t="shared" si="0"/>
        <v>5</v>
      </c>
      <c r="I24" s="381"/>
      <c r="J24" s="445" t="s">
        <v>420</v>
      </c>
      <c r="K24" s="159" t="s">
        <v>314</v>
      </c>
      <c r="L24" s="160" t="s">
        <v>314</v>
      </c>
      <c r="M24" s="278" t="s">
        <v>314</v>
      </c>
      <c r="N24" s="130" t="s">
        <v>382</v>
      </c>
      <c r="O24" s="698">
        <v>5.5</v>
      </c>
      <c r="P24" s="143">
        <v>-0.5</v>
      </c>
      <c r="Q24" s="287">
        <f t="shared" si="3"/>
        <v>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</row>
    <row r="25" spans="1:67" ht="12.75">
      <c r="A25" s="127" t="s">
        <v>527</v>
      </c>
      <c r="B25" s="693">
        <v>6</v>
      </c>
      <c r="C25" s="138">
        <v>0</v>
      </c>
      <c r="D25" s="274">
        <f t="shared" si="2"/>
        <v>6</v>
      </c>
      <c r="E25" s="130" t="s">
        <v>186</v>
      </c>
      <c r="F25" s="696">
        <v>6</v>
      </c>
      <c r="G25" s="145">
        <v>0</v>
      </c>
      <c r="H25" s="287">
        <f t="shared" si="0"/>
        <v>6</v>
      </c>
      <c r="I25" s="381"/>
      <c r="J25" s="130" t="s">
        <v>386</v>
      </c>
      <c r="K25" s="159" t="s">
        <v>314</v>
      </c>
      <c r="L25" s="160" t="s">
        <v>314</v>
      </c>
      <c r="M25" s="278" t="s">
        <v>314</v>
      </c>
      <c r="N25" s="130" t="s">
        <v>132</v>
      </c>
      <c r="O25" s="696">
        <v>6</v>
      </c>
      <c r="P25" s="145">
        <v>0</v>
      </c>
      <c r="Q25" s="287">
        <f t="shared" si="3"/>
        <v>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7" ht="13.5" thickBot="1">
      <c r="A26" s="131" t="s">
        <v>244</v>
      </c>
      <c r="B26" s="697">
        <v>6.5</v>
      </c>
      <c r="C26" s="155">
        <v>0</v>
      </c>
      <c r="D26" s="279">
        <f t="shared" si="2"/>
        <v>6.5</v>
      </c>
      <c r="E26" s="131" t="s">
        <v>187</v>
      </c>
      <c r="F26" s="714">
        <v>5</v>
      </c>
      <c r="G26" s="147">
        <v>-0.5</v>
      </c>
      <c r="H26" s="287">
        <f t="shared" si="0"/>
        <v>4.5</v>
      </c>
      <c r="I26" s="382"/>
      <c r="J26" s="131" t="s">
        <v>220</v>
      </c>
      <c r="K26" s="154">
        <v>5.5</v>
      </c>
      <c r="L26" s="155">
        <v>-0.5</v>
      </c>
      <c r="M26" s="279">
        <f t="shared" si="1"/>
        <v>5</v>
      </c>
      <c r="N26" s="131" t="s">
        <v>245</v>
      </c>
      <c r="O26" s="146" t="s">
        <v>247</v>
      </c>
      <c r="P26" s="147" t="s">
        <v>247</v>
      </c>
      <c r="Q26" s="287" t="s">
        <v>247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</row>
    <row r="27" spans="1:67" ht="13.5" thickBot="1">
      <c r="A27" s="128" t="s">
        <v>246</v>
      </c>
      <c r="B27" s="558">
        <v>0</v>
      </c>
      <c r="C27" s="148">
        <v>0</v>
      </c>
      <c r="D27" s="280">
        <f t="shared" si="2"/>
        <v>0</v>
      </c>
      <c r="E27" s="128" t="s">
        <v>510</v>
      </c>
      <c r="F27" s="139">
        <v>-0.5</v>
      </c>
      <c r="G27" s="148">
        <v>0</v>
      </c>
      <c r="H27" s="280">
        <f t="shared" si="0"/>
        <v>-0.5</v>
      </c>
      <c r="I27" s="382"/>
      <c r="J27" s="128" t="s">
        <v>221</v>
      </c>
      <c r="K27" s="558">
        <v>1</v>
      </c>
      <c r="L27" s="148">
        <v>0</v>
      </c>
      <c r="M27" s="280">
        <f t="shared" si="1"/>
        <v>1</v>
      </c>
      <c r="N27" s="128" t="s">
        <v>204</v>
      </c>
      <c r="O27" s="139">
        <v>-0.5</v>
      </c>
      <c r="P27" s="148">
        <v>0</v>
      </c>
      <c r="Q27" s="280">
        <f t="shared" si="3"/>
        <v>-0.5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</row>
    <row r="28" spans="1:67" ht="12.75">
      <c r="A28" s="151"/>
      <c r="B28" s="150"/>
      <c r="C28" s="150"/>
      <c r="D28" s="281"/>
      <c r="E28" s="150"/>
      <c r="F28" s="150"/>
      <c r="G28" s="150"/>
      <c r="H28" s="288"/>
      <c r="I28" s="381"/>
      <c r="J28" s="151"/>
      <c r="K28" s="150"/>
      <c r="L28" s="150"/>
      <c r="M28" s="281"/>
      <c r="N28" s="150"/>
      <c r="O28" s="150"/>
      <c r="P28" s="150"/>
      <c r="Q28" s="28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</row>
    <row r="29" spans="1:67" ht="13.5" customHeight="1">
      <c r="A29" s="200"/>
      <c r="B29" s="692">
        <f>B5+B25+B7+B8+B9+B10+B11+B12+B13+B14+B15+B27</f>
        <v>70</v>
      </c>
      <c r="C29" s="692">
        <f>C5+C25+C7+C8+C9+C10+C11+C12+C13+C14+C15+C27</f>
        <v>9.5</v>
      </c>
      <c r="D29" s="691">
        <f>D5+D25+D7+D8+D9+D10+D11+D12+D13+D14+D15+D27</f>
        <v>79.5</v>
      </c>
      <c r="E29" s="158"/>
      <c r="F29" s="658">
        <f>F5+F6+F7+F8+F21+F20+F11+F12+F18+F14+F15+F27</f>
        <v>67</v>
      </c>
      <c r="G29" s="658">
        <f>G5+G6+G7+G8+G21+G20+G11+G12+G18+G14+G15+G27</f>
        <v>3</v>
      </c>
      <c r="H29" s="659">
        <f>H5+H6+H7+H8+H21+H20+H11+H12+H18+H14+H15+H27</f>
        <v>70</v>
      </c>
      <c r="I29" s="383"/>
      <c r="J29" s="200"/>
      <c r="K29" s="607">
        <f>K5+K6+K7+K8+K9+K10+K11+K19+K13+K14+K15+K27</f>
        <v>69</v>
      </c>
      <c r="L29" s="607">
        <f>L5+L6+L7+L8+L9+L10+L11+L19+L13+L14+L15+L27</f>
        <v>0.5</v>
      </c>
      <c r="M29" s="606">
        <f>M5+M6+M7+M8+M9+M10+M11+M19+M13+M14+M15+M27</f>
        <v>69.5</v>
      </c>
      <c r="N29" s="158"/>
      <c r="O29" s="585">
        <f>O5+O20+O7+O8+O9+O10+O11+O12+O13+O14+O19+O27</f>
        <v>69.5</v>
      </c>
      <c r="P29" s="585">
        <f>P5+P20+P7+P8+P9+P10+P11+P12+P13+P14+P19+P27</f>
        <v>3</v>
      </c>
      <c r="Q29" s="584">
        <f>Q5+Q20+Q7+Q8+Q9+Q10+Q11+Q12+Q13+Q14+Q19+Q27</f>
        <v>72.5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</row>
    <row r="30" spans="1:67" ht="13.5" thickBot="1">
      <c r="A30" s="117"/>
      <c r="B30" s="116"/>
      <c r="C30" s="116"/>
      <c r="D30" s="115"/>
      <c r="E30" s="116"/>
      <c r="F30" s="116"/>
      <c r="G30" s="116"/>
      <c r="H30" s="115"/>
      <c r="I30" s="384"/>
      <c r="J30" s="117"/>
      <c r="K30" s="116"/>
      <c r="L30" s="116"/>
      <c r="M30" s="115"/>
      <c r="N30" s="116"/>
      <c r="O30" s="116"/>
      <c r="P30" s="116"/>
      <c r="Q30" s="11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67" ht="18" customHeight="1" thickBot="1">
      <c r="A31" s="687"/>
      <c r="B31" s="688"/>
      <c r="C31" s="689"/>
      <c r="D31" s="690">
        <v>3</v>
      </c>
      <c r="E31" s="655"/>
      <c r="F31" s="654"/>
      <c r="G31" s="655"/>
      <c r="H31" s="656">
        <v>1</v>
      </c>
      <c r="I31" s="385"/>
      <c r="J31" s="608"/>
      <c r="K31" s="604"/>
      <c r="L31" s="603"/>
      <c r="M31" s="629">
        <v>1</v>
      </c>
      <c r="N31" s="582"/>
      <c r="O31" s="581"/>
      <c r="P31" s="582"/>
      <c r="Q31" s="630">
        <v>2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</row>
    <row r="32" spans="1:67" ht="15.75" thickBot="1">
      <c r="A32" s="913" t="s">
        <v>26</v>
      </c>
      <c r="B32" s="914"/>
      <c r="C32" s="914"/>
      <c r="D32" s="915"/>
      <c r="E32" s="916" t="s">
        <v>27</v>
      </c>
      <c r="F32" s="917"/>
      <c r="G32" s="917"/>
      <c r="H32" s="807"/>
      <c r="I32" s="375"/>
      <c r="J32" s="916" t="s">
        <v>28</v>
      </c>
      <c r="K32" s="917"/>
      <c r="L32" s="917"/>
      <c r="M32" s="806"/>
      <c r="N32" s="916" t="s">
        <v>29</v>
      </c>
      <c r="O32" s="917"/>
      <c r="P32" s="917"/>
      <c r="Q32" s="80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</row>
    <row r="33" spans="1:67" ht="22.5" thickBot="1">
      <c r="A33" s="1024" t="s">
        <v>79</v>
      </c>
      <c r="B33" s="1025"/>
      <c r="C33" s="1025"/>
      <c r="D33" s="1025"/>
      <c r="E33" s="1012" t="s">
        <v>84</v>
      </c>
      <c r="F33" s="1013"/>
      <c r="G33" s="1013"/>
      <c r="H33" s="1014"/>
      <c r="I33" s="375"/>
      <c r="J33" s="1004" t="s">
        <v>83</v>
      </c>
      <c r="K33" s="1005"/>
      <c r="L33" s="1005"/>
      <c r="M33" s="1005"/>
      <c r="N33" s="1006" t="s">
        <v>80</v>
      </c>
      <c r="O33" s="1007"/>
      <c r="P33" s="1007"/>
      <c r="Q33" s="1008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6" customHeight="1" thickBot="1">
      <c r="A34" s="387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24"/>
      <c r="AQ34" s="24"/>
      <c r="AR34" s="24"/>
      <c r="AS34" s="24"/>
      <c r="AT34" s="7"/>
      <c r="AU34" s="7"/>
      <c r="AV34" s="7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5" customHeight="1" thickBot="1">
      <c r="A35" s="805" t="s">
        <v>647</v>
      </c>
      <c r="B35" s="806"/>
      <c r="C35" s="806"/>
      <c r="D35" s="806"/>
      <c r="E35" s="806"/>
      <c r="F35" s="806"/>
      <c r="G35" s="806"/>
      <c r="H35" s="806"/>
      <c r="I35" s="888"/>
      <c r="J35" s="806"/>
      <c r="K35" s="806"/>
      <c r="L35" s="806"/>
      <c r="M35" s="806"/>
      <c r="N35" s="806"/>
      <c r="O35" s="806"/>
      <c r="P35" s="806"/>
      <c r="Q35" s="80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24"/>
      <c r="AQ35" s="24"/>
      <c r="AR35" s="24"/>
      <c r="AS35" s="24"/>
      <c r="AT35" s="7"/>
      <c r="AU35" s="7"/>
      <c r="AV35" s="7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</row>
    <row r="36" spans="1:67" ht="15" thickBot="1">
      <c r="A36" s="805" t="s">
        <v>18</v>
      </c>
      <c r="B36" s="806"/>
      <c r="C36" s="806"/>
      <c r="D36" s="806"/>
      <c r="E36" s="806"/>
      <c r="F36" s="806"/>
      <c r="G36" s="806"/>
      <c r="H36" s="807"/>
      <c r="I36" s="375"/>
      <c r="J36" s="805" t="s">
        <v>19</v>
      </c>
      <c r="K36" s="806"/>
      <c r="L36" s="806"/>
      <c r="M36" s="806"/>
      <c r="N36" s="806"/>
      <c r="O36" s="806"/>
      <c r="P36" s="806"/>
      <c r="Q36" s="807"/>
      <c r="R36" s="7"/>
      <c r="S36" s="7"/>
      <c r="T36" s="7"/>
      <c r="U36" s="7"/>
      <c r="V36" s="7"/>
      <c r="W36" s="7"/>
      <c r="X36" s="7"/>
      <c r="Y36" s="7"/>
      <c r="Z36" s="7"/>
      <c r="AA36" s="7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7"/>
      <c r="AU36" s="7"/>
      <c r="AV36" s="7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</row>
    <row r="37" spans="1:67" ht="15" customHeight="1" thickBot="1">
      <c r="A37" s="855" t="s">
        <v>93</v>
      </c>
      <c r="B37" s="946"/>
      <c r="C37" s="946"/>
      <c r="D37" s="856"/>
      <c r="E37" s="931" t="s">
        <v>77</v>
      </c>
      <c r="F37" s="932"/>
      <c r="G37" s="932"/>
      <c r="H37" s="933"/>
      <c r="I37" s="377"/>
      <c r="J37" s="861" t="s">
        <v>656</v>
      </c>
      <c r="K37" s="930"/>
      <c r="L37" s="930"/>
      <c r="M37" s="862"/>
      <c r="N37" s="1019" t="s">
        <v>321</v>
      </c>
      <c r="O37" s="1019"/>
      <c r="P37" s="1019"/>
      <c r="Q37" s="1020"/>
      <c r="R37" s="7"/>
      <c r="S37" s="7"/>
      <c r="T37" s="7"/>
      <c r="U37" s="7"/>
      <c r="V37" s="7"/>
      <c r="W37" s="7"/>
      <c r="X37" s="7"/>
      <c r="Y37" s="7"/>
      <c r="Z37" s="7"/>
      <c r="AA37" s="7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7"/>
      <c r="AU37" s="7"/>
      <c r="AV37" s="7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</row>
    <row r="38" spans="1:67" ht="13.5" thickBot="1">
      <c r="A38" s="702" t="s">
        <v>3</v>
      </c>
      <c r="B38" s="681" t="s">
        <v>97</v>
      </c>
      <c r="C38" s="682">
        <v>0</v>
      </c>
      <c r="D38" s="681" t="s">
        <v>13</v>
      </c>
      <c r="E38" s="621" t="s">
        <v>3</v>
      </c>
      <c r="F38" s="622" t="s">
        <v>97</v>
      </c>
      <c r="G38" s="623">
        <v>0</v>
      </c>
      <c r="H38" s="622" t="s">
        <v>13</v>
      </c>
      <c r="I38" s="377"/>
      <c r="J38" s="644" t="s">
        <v>3</v>
      </c>
      <c r="K38" s="642" t="s">
        <v>97</v>
      </c>
      <c r="L38" s="643">
        <v>0</v>
      </c>
      <c r="M38" s="642" t="s">
        <v>13</v>
      </c>
      <c r="N38" s="672" t="s">
        <v>3</v>
      </c>
      <c r="O38" s="667" t="s">
        <v>97</v>
      </c>
      <c r="P38" s="668">
        <v>0</v>
      </c>
      <c r="Q38" s="667" t="s">
        <v>13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7"/>
      <c r="AU38" s="7"/>
      <c r="AV38" s="7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</row>
    <row r="39" spans="1:67" ht="12.75">
      <c r="A39" s="126" t="s">
        <v>151</v>
      </c>
      <c r="B39" s="539">
        <v>6</v>
      </c>
      <c r="C39" s="136">
        <v>-1</v>
      </c>
      <c r="D39" s="273">
        <f>B39+C39</f>
        <v>5</v>
      </c>
      <c r="E39" s="126" t="s">
        <v>363</v>
      </c>
      <c r="F39" s="557">
        <v>7</v>
      </c>
      <c r="G39" s="156">
        <v>-2</v>
      </c>
      <c r="H39" s="282">
        <f>F39+G39</f>
        <v>5</v>
      </c>
      <c r="I39" s="377"/>
      <c r="J39" s="126" t="s">
        <v>259</v>
      </c>
      <c r="K39" s="539">
        <v>4</v>
      </c>
      <c r="L39" s="136">
        <v>-1</v>
      </c>
      <c r="M39" s="273">
        <f>K39+L39</f>
        <v>3</v>
      </c>
      <c r="N39" s="126" t="s">
        <v>359</v>
      </c>
      <c r="O39" s="557">
        <v>6.5</v>
      </c>
      <c r="P39" s="156">
        <v>1</v>
      </c>
      <c r="Q39" s="282">
        <f>O39+P39</f>
        <v>7.5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7"/>
      <c r="AU39" s="7"/>
      <c r="AV39" s="7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</row>
    <row r="40" spans="1:67" ht="12.75">
      <c r="A40" s="127" t="s">
        <v>141</v>
      </c>
      <c r="B40" s="693">
        <v>6</v>
      </c>
      <c r="C40" s="138">
        <v>0</v>
      </c>
      <c r="D40" s="274">
        <f aca="true" t="shared" si="4" ref="D40:D61">B40+C40</f>
        <v>6</v>
      </c>
      <c r="E40" s="127" t="s">
        <v>423</v>
      </c>
      <c r="F40" s="693">
        <v>6.5</v>
      </c>
      <c r="G40" s="157">
        <v>-0.5</v>
      </c>
      <c r="H40" s="283">
        <f aca="true" t="shared" si="5" ref="H40:H61">F40+G40</f>
        <v>6</v>
      </c>
      <c r="I40" s="378"/>
      <c r="J40" s="127" t="s">
        <v>260</v>
      </c>
      <c r="K40" s="693">
        <v>5.5</v>
      </c>
      <c r="L40" s="138">
        <v>0</v>
      </c>
      <c r="M40" s="274">
        <f aca="true" t="shared" si="6" ref="M40:M61">K40+L40</f>
        <v>5.5</v>
      </c>
      <c r="N40" s="127" t="s">
        <v>270</v>
      </c>
      <c r="O40" s="693">
        <v>4.5</v>
      </c>
      <c r="P40" s="157">
        <v>-0.5</v>
      </c>
      <c r="Q40" s="283">
        <f aca="true" t="shared" si="7" ref="Q40:Q61">O40+P40</f>
        <v>4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7"/>
      <c r="AU40" s="7"/>
      <c r="AV40" s="7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2.75">
      <c r="A41" s="127" t="s">
        <v>159</v>
      </c>
      <c r="B41" s="693">
        <v>5.5</v>
      </c>
      <c r="C41" s="138">
        <v>0</v>
      </c>
      <c r="D41" s="274">
        <f t="shared" si="4"/>
        <v>5.5</v>
      </c>
      <c r="E41" s="127" t="s">
        <v>294</v>
      </c>
      <c r="F41" s="693">
        <v>6</v>
      </c>
      <c r="G41" s="157">
        <v>0</v>
      </c>
      <c r="H41" s="283">
        <f t="shared" si="5"/>
        <v>6</v>
      </c>
      <c r="I41" s="378"/>
      <c r="J41" s="127" t="s">
        <v>250</v>
      </c>
      <c r="K41" s="137">
        <v>6.5</v>
      </c>
      <c r="L41" s="138">
        <v>-0.5</v>
      </c>
      <c r="M41" s="274">
        <f t="shared" si="6"/>
        <v>6</v>
      </c>
      <c r="N41" s="127" t="s">
        <v>361</v>
      </c>
      <c r="O41" s="693">
        <v>6.5</v>
      </c>
      <c r="P41" s="157">
        <v>0</v>
      </c>
      <c r="Q41" s="283">
        <f t="shared" si="7"/>
        <v>6.5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7"/>
      <c r="AU41" s="7"/>
      <c r="AV41" s="7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</row>
    <row r="42" spans="1:67" ht="12.75">
      <c r="A42" s="127" t="s">
        <v>143</v>
      </c>
      <c r="B42" s="693">
        <v>5</v>
      </c>
      <c r="C42" s="138">
        <v>-0.5</v>
      </c>
      <c r="D42" s="274">
        <f t="shared" si="4"/>
        <v>4.5</v>
      </c>
      <c r="E42" s="127" t="s">
        <v>295</v>
      </c>
      <c r="F42" s="693">
        <v>6</v>
      </c>
      <c r="G42" s="157">
        <v>0</v>
      </c>
      <c r="H42" s="283">
        <f t="shared" si="5"/>
        <v>6</v>
      </c>
      <c r="I42" s="378"/>
      <c r="J42" s="127" t="s">
        <v>262</v>
      </c>
      <c r="K42" s="693">
        <v>6</v>
      </c>
      <c r="L42" s="138">
        <v>0</v>
      </c>
      <c r="M42" s="274">
        <f t="shared" si="6"/>
        <v>6</v>
      </c>
      <c r="N42" s="127" t="s">
        <v>272</v>
      </c>
      <c r="O42" s="693">
        <v>6</v>
      </c>
      <c r="P42" s="157">
        <v>-0.5</v>
      </c>
      <c r="Q42" s="283">
        <f t="shared" si="7"/>
        <v>5.5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</row>
    <row r="43" spans="1:67" ht="12.75">
      <c r="A43" s="127" t="s">
        <v>146</v>
      </c>
      <c r="B43" s="693">
        <v>5.5</v>
      </c>
      <c r="C43" s="138">
        <v>0</v>
      </c>
      <c r="D43" s="274">
        <f t="shared" si="4"/>
        <v>5.5</v>
      </c>
      <c r="E43" s="127" t="s">
        <v>296</v>
      </c>
      <c r="F43" s="693">
        <v>7.5</v>
      </c>
      <c r="G43" s="157">
        <v>4.5</v>
      </c>
      <c r="H43" s="283">
        <f t="shared" si="5"/>
        <v>12</v>
      </c>
      <c r="I43" s="378"/>
      <c r="J43" s="127" t="s">
        <v>254</v>
      </c>
      <c r="K43" s="137">
        <v>5.5</v>
      </c>
      <c r="L43" s="138">
        <v>0</v>
      </c>
      <c r="M43" s="274">
        <f t="shared" si="6"/>
        <v>5.5</v>
      </c>
      <c r="N43" s="127" t="s">
        <v>273</v>
      </c>
      <c r="O43" s="693">
        <v>6.5</v>
      </c>
      <c r="P43" s="157">
        <v>0</v>
      </c>
      <c r="Q43" s="283">
        <f t="shared" si="7"/>
        <v>6.5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</row>
    <row r="44" spans="1:67" ht="12.75">
      <c r="A44" s="127" t="s">
        <v>145</v>
      </c>
      <c r="B44" s="693">
        <v>6.5</v>
      </c>
      <c r="C44" s="138">
        <v>2.5</v>
      </c>
      <c r="D44" s="274">
        <f t="shared" si="4"/>
        <v>9</v>
      </c>
      <c r="E44" s="127" t="s">
        <v>297</v>
      </c>
      <c r="F44" s="693">
        <v>6.5</v>
      </c>
      <c r="G44" s="157">
        <v>0</v>
      </c>
      <c r="H44" s="283">
        <f t="shared" si="5"/>
        <v>6.5</v>
      </c>
      <c r="I44" s="378"/>
      <c r="J44" s="127" t="s">
        <v>558</v>
      </c>
      <c r="K44" s="693">
        <v>6</v>
      </c>
      <c r="L44" s="138">
        <v>0</v>
      </c>
      <c r="M44" s="274">
        <f t="shared" si="6"/>
        <v>6</v>
      </c>
      <c r="N44" s="127" t="s">
        <v>275</v>
      </c>
      <c r="O44" s="693">
        <v>6</v>
      </c>
      <c r="P44" s="157">
        <v>0</v>
      </c>
      <c r="Q44" s="283">
        <f t="shared" si="7"/>
        <v>6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</row>
    <row r="45" spans="1:67" ht="12.75">
      <c r="A45" s="127" t="s">
        <v>147</v>
      </c>
      <c r="B45" s="693">
        <v>6.5</v>
      </c>
      <c r="C45" s="138">
        <v>0</v>
      </c>
      <c r="D45" s="274">
        <f t="shared" si="4"/>
        <v>6.5</v>
      </c>
      <c r="E45" s="127" t="s">
        <v>365</v>
      </c>
      <c r="F45" s="693" t="s">
        <v>313</v>
      </c>
      <c r="G45" s="157" t="s">
        <v>313</v>
      </c>
      <c r="H45" s="283" t="s">
        <v>313</v>
      </c>
      <c r="I45" s="378"/>
      <c r="J45" s="127" t="s">
        <v>252</v>
      </c>
      <c r="K45" s="693">
        <v>6</v>
      </c>
      <c r="L45" s="138">
        <v>0</v>
      </c>
      <c r="M45" s="274">
        <f t="shared" si="6"/>
        <v>6</v>
      </c>
      <c r="N45" s="127" t="s">
        <v>461</v>
      </c>
      <c r="O45" s="693">
        <v>6.5</v>
      </c>
      <c r="P45" s="157">
        <v>0</v>
      </c>
      <c r="Q45" s="283">
        <f t="shared" si="7"/>
        <v>6.5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</row>
    <row r="46" spans="1:67" ht="12.75">
      <c r="A46" s="127" t="s">
        <v>144</v>
      </c>
      <c r="B46" s="693">
        <v>6</v>
      </c>
      <c r="C46" s="138">
        <v>0</v>
      </c>
      <c r="D46" s="274">
        <f t="shared" si="4"/>
        <v>6</v>
      </c>
      <c r="E46" s="127" t="s">
        <v>564</v>
      </c>
      <c r="F46" s="693">
        <v>6</v>
      </c>
      <c r="G46" s="157">
        <v>0</v>
      </c>
      <c r="H46" s="283">
        <f t="shared" si="5"/>
        <v>6</v>
      </c>
      <c r="I46" s="378"/>
      <c r="J46" s="127" t="s">
        <v>255</v>
      </c>
      <c r="K46" s="137">
        <v>6.5</v>
      </c>
      <c r="L46" s="138">
        <v>0</v>
      </c>
      <c r="M46" s="274">
        <f t="shared" si="6"/>
        <v>6.5</v>
      </c>
      <c r="N46" s="127" t="s">
        <v>284</v>
      </c>
      <c r="O46" s="693">
        <v>7</v>
      </c>
      <c r="P46" s="157">
        <v>0</v>
      </c>
      <c r="Q46" s="283">
        <f t="shared" si="7"/>
        <v>7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</row>
    <row r="47" spans="1:67" ht="12.75">
      <c r="A47" s="127" t="s">
        <v>150</v>
      </c>
      <c r="B47" s="693">
        <v>5.5</v>
      </c>
      <c r="C47" s="138">
        <v>-0.5</v>
      </c>
      <c r="D47" s="274">
        <f t="shared" si="4"/>
        <v>5</v>
      </c>
      <c r="E47" s="127" t="s">
        <v>300</v>
      </c>
      <c r="F47" s="693">
        <v>6</v>
      </c>
      <c r="G47" s="157">
        <v>-0.5</v>
      </c>
      <c r="H47" s="283">
        <f t="shared" si="5"/>
        <v>5.5</v>
      </c>
      <c r="I47" s="378"/>
      <c r="J47" s="127" t="s">
        <v>266</v>
      </c>
      <c r="K47" s="137" t="s">
        <v>313</v>
      </c>
      <c r="L47" s="138" t="s">
        <v>313</v>
      </c>
      <c r="M47" s="274" t="s">
        <v>313</v>
      </c>
      <c r="N47" s="127" t="s">
        <v>277</v>
      </c>
      <c r="O47" s="137">
        <v>5.5</v>
      </c>
      <c r="P47" s="157">
        <v>0</v>
      </c>
      <c r="Q47" s="283">
        <f t="shared" si="7"/>
        <v>5.5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</row>
    <row r="48" spans="1:67" ht="12.75">
      <c r="A48" s="127" t="s">
        <v>152</v>
      </c>
      <c r="B48" s="693">
        <v>7</v>
      </c>
      <c r="C48" s="138">
        <v>0</v>
      </c>
      <c r="D48" s="274">
        <f t="shared" si="4"/>
        <v>7</v>
      </c>
      <c r="E48" s="127" t="s">
        <v>301</v>
      </c>
      <c r="F48" s="693">
        <v>6</v>
      </c>
      <c r="G48" s="157">
        <v>-1.5</v>
      </c>
      <c r="H48" s="283">
        <f t="shared" si="5"/>
        <v>4.5</v>
      </c>
      <c r="I48" s="378"/>
      <c r="J48" s="127" t="s">
        <v>524</v>
      </c>
      <c r="K48" s="137">
        <v>6.5</v>
      </c>
      <c r="L48" s="138">
        <v>2.5</v>
      </c>
      <c r="M48" s="274">
        <f t="shared" si="6"/>
        <v>9</v>
      </c>
      <c r="N48" s="127" t="s">
        <v>278</v>
      </c>
      <c r="O48" s="137">
        <v>5.5</v>
      </c>
      <c r="P48" s="157">
        <v>0</v>
      </c>
      <c r="Q48" s="283">
        <f t="shared" si="7"/>
        <v>5.5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</row>
    <row r="49" spans="1:67" ht="13.5" thickBot="1">
      <c r="A49" s="128" t="s">
        <v>148</v>
      </c>
      <c r="B49" s="558">
        <v>6</v>
      </c>
      <c r="C49" s="140">
        <v>0</v>
      </c>
      <c r="D49" s="275">
        <f t="shared" si="4"/>
        <v>6</v>
      </c>
      <c r="E49" s="128" t="s">
        <v>422</v>
      </c>
      <c r="F49" s="558">
        <v>5.5</v>
      </c>
      <c r="G49" s="148">
        <v>0</v>
      </c>
      <c r="H49" s="284">
        <f t="shared" si="5"/>
        <v>5.5</v>
      </c>
      <c r="I49" s="379"/>
      <c r="J49" s="128" t="s">
        <v>258</v>
      </c>
      <c r="K49" s="139" t="s">
        <v>315</v>
      </c>
      <c r="L49" s="140" t="s">
        <v>315</v>
      </c>
      <c r="M49" s="275" t="s">
        <v>315</v>
      </c>
      <c r="N49" s="128" t="s">
        <v>279</v>
      </c>
      <c r="O49" s="139" t="s">
        <v>315</v>
      </c>
      <c r="P49" s="148" t="s">
        <v>315</v>
      </c>
      <c r="Q49" s="284" t="s">
        <v>315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</row>
    <row r="50" spans="1:67" ht="13.5" thickBot="1">
      <c r="A50" s="106"/>
      <c r="B50" s="141"/>
      <c r="C50" s="133"/>
      <c r="D50" s="276"/>
      <c r="E50" s="106"/>
      <c r="F50" s="141"/>
      <c r="G50" s="133"/>
      <c r="H50" s="285"/>
      <c r="I50" s="378"/>
      <c r="J50" s="106"/>
      <c r="K50" s="141"/>
      <c r="L50" s="133"/>
      <c r="M50" s="276"/>
      <c r="N50" s="106"/>
      <c r="O50" s="141"/>
      <c r="P50" s="133"/>
      <c r="Q50" s="285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</row>
    <row r="51" spans="1:67" ht="12.75">
      <c r="A51" s="749" t="s">
        <v>140</v>
      </c>
      <c r="B51" s="694">
        <v>6.5</v>
      </c>
      <c r="C51" s="153">
        <v>-2</v>
      </c>
      <c r="D51" s="277">
        <f t="shared" si="4"/>
        <v>4.5</v>
      </c>
      <c r="E51" s="129" t="s">
        <v>476</v>
      </c>
      <c r="F51" s="152">
        <v>6.5</v>
      </c>
      <c r="G51" s="153">
        <v>1</v>
      </c>
      <c r="H51" s="286">
        <f t="shared" si="5"/>
        <v>7.5</v>
      </c>
      <c r="I51" s="380"/>
      <c r="J51" s="488" t="s">
        <v>523</v>
      </c>
      <c r="K51" s="152">
        <v>6.5</v>
      </c>
      <c r="L51" s="153">
        <v>1</v>
      </c>
      <c r="M51" s="277">
        <f t="shared" si="6"/>
        <v>7.5</v>
      </c>
      <c r="N51" s="129" t="s">
        <v>269</v>
      </c>
      <c r="O51" s="152" t="s">
        <v>247</v>
      </c>
      <c r="P51" s="153" t="s">
        <v>247</v>
      </c>
      <c r="Q51" s="286" t="s">
        <v>247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1:67" ht="12.75">
      <c r="A52" s="132" t="s">
        <v>657</v>
      </c>
      <c r="B52" s="699">
        <v>5.5</v>
      </c>
      <c r="C52" s="160">
        <v>0</v>
      </c>
      <c r="D52" s="278">
        <f t="shared" si="4"/>
        <v>5.5</v>
      </c>
      <c r="E52" s="134" t="s">
        <v>512</v>
      </c>
      <c r="F52" s="699">
        <v>5</v>
      </c>
      <c r="G52" s="160">
        <v>0</v>
      </c>
      <c r="H52" s="287">
        <f t="shared" si="5"/>
        <v>5</v>
      </c>
      <c r="I52" s="380"/>
      <c r="J52" s="134" t="s">
        <v>450</v>
      </c>
      <c r="K52" s="159" t="s">
        <v>247</v>
      </c>
      <c r="L52" s="160" t="s">
        <v>247</v>
      </c>
      <c r="M52" s="278" t="s">
        <v>247</v>
      </c>
      <c r="N52" s="134" t="s">
        <v>283</v>
      </c>
      <c r="O52" s="159" t="s">
        <v>247</v>
      </c>
      <c r="P52" s="160" t="s">
        <v>247</v>
      </c>
      <c r="Q52" s="287" t="s">
        <v>247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1:67" ht="12.75">
      <c r="A53" s="132" t="s">
        <v>425</v>
      </c>
      <c r="B53" s="696">
        <v>5</v>
      </c>
      <c r="C53" s="145">
        <v>0</v>
      </c>
      <c r="D53" s="279">
        <f t="shared" si="4"/>
        <v>5</v>
      </c>
      <c r="E53" s="130" t="s">
        <v>304</v>
      </c>
      <c r="F53" s="699">
        <v>6</v>
      </c>
      <c r="G53" s="160">
        <v>0</v>
      </c>
      <c r="H53" s="287">
        <f t="shared" si="5"/>
        <v>6</v>
      </c>
      <c r="I53" s="381"/>
      <c r="J53" s="127" t="s">
        <v>654</v>
      </c>
      <c r="K53" s="137">
        <v>5.5</v>
      </c>
      <c r="L53" s="138">
        <v>0</v>
      </c>
      <c r="M53" s="274">
        <f t="shared" si="6"/>
        <v>5.5</v>
      </c>
      <c r="N53" s="130" t="s">
        <v>281</v>
      </c>
      <c r="O53" s="159" t="s">
        <v>247</v>
      </c>
      <c r="P53" s="160" t="s">
        <v>247</v>
      </c>
      <c r="Q53" s="287" t="s">
        <v>247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1:67" ht="12.75">
      <c r="A54" s="132" t="s">
        <v>155</v>
      </c>
      <c r="B54" s="696">
        <v>6</v>
      </c>
      <c r="C54" s="145">
        <v>0</v>
      </c>
      <c r="D54" s="279">
        <f t="shared" si="4"/>
        <v>6</v>
      </c>
      <c r="E54" s="127" t="s">
        <v>307</v>
      </c>
      <c r="F54" s="693">
        <v>6</v>
      </c>
      <c r="G54" s="138">
        <v>0</v>
      </c>
      <c r="H54" s="712">
        <f t="shared" si="5"/>
        <v>6</v>
      </c>
      <c r="I54" s="381"/>
      <c r="J54" s="134" t="s">
        <v>263</v>
      </c>
      <c r="K54" s="159" t="s">
        <v>247</v>
      </c>
      <c r="L54" s="160" t="s">
        <v>247</v>
      </c>
      <c r="M54" s="278" t="s">
        <v>247</v>
      </c>
      <c r="N54" s="130" t="s">
        <v>589</v>
      </c>
      <c r="O54" s="159" t="s">
        <v>247</v>
      </c>
      <c r="P54" s="160" t="s">
        <v>247</v>
      </c>
      <c r="Q54" s="695" t="s">
        <v>247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1:67" ht="12.75">
      <c r="A55" s="130" t="s">
        <v>156</v>
      </c>
      <c r="B55" s="159" t="s">
        <v>247</v>
      </c>
      <c r="C55" s="160" t="s">
        <v>247</v>
      </c>
      <c r="D55" s="278" t="s">
        <v>247</v>
      </c>
      <c r="E55" s="130" t="s">
        <v>498</v>
      </c>
      <c r="F55" s="144">
        <v>5.5</v>
      </c>
      <c r="G55" s="145">
        <v>0</v>
      </c>
      <c r="H55" s="287">
        <f t="shared" si="5"/>
        <v>5.5</v>
      </c>
      <c r="I55" s="381"/>
      <c r="J55" s="130" t="s">
        <v>449</v>
      </c>
      <c r="K55" s="159" t="s">
        <v>247</v>
      </c>
      <c r="L55" s="160" t="s">
        <v>247</v>
      </c>
      <c r="M55" s="278" t="s">
        <v>247</v>
      </c>
      <c r="N55" s="130" t="s">
        <v>276</v>
      </c>
      <c r="O55" s="159" t="s">
        <v>247</v>
      </c>
      <c r="P55" s="160" t="s">
        <v>247</v>
      </c>
      <c r="Q55" s="695" t="s">
        <v>247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1:67" ht="12.75">
      <c r="A56" s="130" t="s">
        <v>157</v>
      </c>
      <c r="B56" s="144">
        <v>6.5</v>
      </c>
      <c r="C56" s="145">
        <v>2</v>
      </c>
      <c r="D56" s="279">
        <f t="shared" si="4"/>
        <v>8.5</v>
      </c>
      <c r="E56" s="130" t="s">
        <v>299</v>
      </c>
      <c r="F56" s="696">
        <v>5</v>
      </c>
      <c r="G56" s="145">
        <v>0</v>
      </c>
      <c r="H56" s="287">
        <f t="shared" si="5"/>
        <v>5</v>
      </c>
      <c r="I56" s="381"/>
      <c r="J56" s="130" t="s">
        <v>417</v>
      </c>
      <c r="K56" s="159" t="s">
        <v>247</v>
      </c>
      <c r="L56" s="160" t="s">
        <v>247</v>
      </c>
      <c r="M56" s="278" t="s">
        <v>247</v>
      </c>
      <c r="N56" s="127" t="s">
        <v>473</v>
      </c>
      <c r="O56" s="137">
        <v>6.5</v>
      </c>
      <c r="P56" s="138">
        <v>0</v>
      </c>
      <c r="Q56" s="712">
        <f t="shared" si="7"/>
        <v>6.5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1:67" ht="12.75">
      <c r="A57" s="130" t="s">
        <v>653</v>
      </c>
      <c r="B57" s="159" t="s">
        <v>247</v>
      </c>
      <c r="C57" s="160" t="s">
        <v>247</v>
      </c>
      <c r="D57" s="278" t="s">
        <v>247</v>
      </c>
      <c r="E57" s="134" t="s">
        <v>310</v>
      </c>
      <c r="F57" s="142">
        <v>6.5</v>
      </c>
      <c r="G57" s="143">
        <v>0</v>
      </c>
      <c r="H57" s="287">
        <f t="shared" si="5"/>
        <v>6.5</v>
      </c>
      <c r="I57" s="380"/>
      <c r="J57" s="127" t="s">
        <v>655</v>
      </c>
      <c r="K57" s="693">
        <v>6</v>
      </c>
      <c r="L57" s="138">
        <v>0</v>
      </c>
      <c r="M57" s="274">
        <f t="shared" si="6"/>
        <v>6</v>
      </c>
      <c r="N57" s="130" t="s">
        <v>360</v>
      </c>
      <c r="O57" s="142" t="s">
        <v>247</v>
      </c>
      <c r="P57" s="143" t="s">
        <v>247</v>
      </c>
      <c r="Q57" s="287" t="s">
        <v>247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1:67" ht="12.75">
      <c r="A58" s="132" t="s">
        <v>371</v>
      </c>
      <c r="B58" s="699">
        <v>5</v>
      </c>
      <c r="C58" s="160">
        <v>0</v>
      </c>
      <c r="D58" s="279">
        <f t="shared" si="4"/>
        <v>5</v>
      </c>
      <c r="E58" s="134" t="s">
        <v>424</v>
      </c>
      <c r="F58" s="698">
        <v>6</v>
      </c>
      <c r="G58" s="143">
        <v>0</v>
      </c>
      <c r="H58" s="287">
        <f t="shared" si="5"/>
        <v>6</v>
      </c>
      <c r="I58" s="381"/>
      <c r="J58" s="130" t="s">
        <v>370</v>
      </c>
      <c r="K58" s="159">
        <v>6.5</v>
      </c>
      <c r="L58" s="160">
        <v>0</v>
      </c>
      <c r="M58" s="279">
        <f t="shared" si="6"/>
        <v>6.5</v>
      </c>
      <c r="N58" s="134" t="s">
        <v>287</v>
      </c>
      <c r="O58" s="159" t="s">
        <v>247</v>
      </c>
      <c r="P58" s="160" t="s">
        <v>247</v>
      </c>
      <c r="Q58" s="695" t="s">
        <v>247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1:67" ht="12.75">
      <c r="A59" s="132" t="s">
        <v>372</v>
      </c>
      <c r="B59" s="159">
        <v>5.5</v>
      </c>
      <c r="C59" s="160">
        <v>0</v>
      </c>
      <c r="D59" s="279">
        <f t="shared" si="4"/>
        <v>5.5</v>
      </c>
      <c r="E59" s="134" t="s">
        <v>590</v>
      </c>
      <c r="F59" s="144">
        <v>5.5</v>
      </c>
      <c r="G59" s="145">
        <v>0</v>
      </c>
      <c r="H59" s="287">
        <f t="shared" si="5"/>
        <v>5.5</v>
      </c>
      <c r="I59" s="381"/>
      <c r="J59" s="130" t="s">
        <v>474</v>
      </c>
      <c r="K59" s="159" t="s">
        <v>247</v>
      </c>
      <c r="L59" s="160" t="s">
        <v>247</v>
      </c>
      <c r="M59" s="279" t="s">
        <v>247</v>
      </c>
      <c r="N59" s="130" t="s">
        <v>288</v>
      </c>
      <c r="O59" s="696">
        <v>6</v>
      </c>
      <c r="P59" s="145">
        <v>0</v>
      </c>
      <c r="Q59" s="287">
        <f t="shared" si="7"/>
        <v>6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1:67" ht="13.5" thickBot="1">
      <c r="A60" s="162" t="s">
        <v>591</v>
      </c>
      <c r="B60" s="154">
        <v>5.5</v>
      </c>
      <c r="C60" s="155">
        <v>0</v>
      </c>
      <c r="D60" s="279">
        <f t="shared" si="4"/>
        <v>5.5</v>
      </c>
      <c r="E60" s="131" t="s">
        <v>245</v>
      </c>
      <c r="F60" s="146" t="s">
        <v>247</v>
      </c>
      <c r="G60" s="147" t="s">
        <v>247</v>
      </c>
      <c r="H60" s="287" t="s">
        <v>247</v>
      </c>
      <c r="I60" s="382"/>
      <c r="J60" s="131" t="s">
        <v>448</v>
      </c>
      <c r="K60" s="697">
        <v>6</v>
      </c>
      <c r="L60" s="155">
        <v>0</v>
      </c>
      <c r="M60" s="279">
        <f t="shared" si="6"/>
        <v>6</v>
      </c>
      <c r="N60" s="131" t="s">
        <v>245</v>
      </c>
      <c r="O60" s="146" t="s">
        <v>247</v>
      </c>
      <c r="P60" s="147" t="s">
        <v>247</v>
      </c>
      <c r="Q60" s="287" t="s">
        <v>247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1:67" ht="13.5" thickBot="1">
      <c r="A61" s="128" t="s">
        <v>528</v>
      </c>
      <c r="B61" s="558">
        <v>0</v>
      </c>
      <c r="C61" s="148">
        <v>0</v>
      </c>
      <c r="D61" s="280">
        <f t="shared" si="4"/>
        <v>0</v>
      </c>
      <c r="E61" s="128" t="s">
        <v>312</v>
      </c>
      <c r="F61" s="558">
        <v>0</v>
      </c>
      <c r="G61" s="148">
        <v>0</v>
      </c>
      <c r="H61" s="280">
        <f t="shared" si="5"/>
        <v>0</v>
      </c>
      <c r="I61" s="382"/>
      <c r="J61" s="128" t="s">
        <v>268</v>
      </c>
      <c r="K61" s="558">
        <v>0</v>
      </c>
      <c r="L61" s="148">
        <v>0</v>
      </c>
      <c r="M61" s="280">
        <f t="shared" si="6"/>
        <v>0</v>
      </c>
      <c r="N61" s="128" t="s">
        <v>499</v>
      </c>
      <c r="O61" s="558">
        <v>0</v>
      </c>
      <c r="P61" s="148">
        <v>0</v>
      </c>
      <c r="Q61" s="280">
        <f t="shared" si="7"/>
        <v>0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1:67" ht="12.75">
      <c r="A62" s="151"/>
      <c r="B62" s="150"/>
      <c r="C62" s="150"/>
      <c r="D62" s="281"/>
      <c r="E62" s="150"/>
      <c r="F62" s="150"/>
      <c r="G62" s="150"/>
      <c r="H62" s="288"/>
      <c r="I62" s="381"/>
      <c r="J62" s="151"/>
      <c r="K62" s="150"/>
      <c r="L62" s="150"/>
      <c r="M62" s="281"/>
      <c r="N62" s="150"/>
      <c r="O62" s="150"/>
      <c r="P62" s="150"/>
      <c r="Q62" s="28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1:67" ht="13.5" customHeight="1">
      <c r="A63" s="200"/>
      <c r="B63" s="701">
        <f>B39+B40+B41+B42+B43+B44+B45+B46+B47+B48+B49+B61</f>
        <v>65.5</v>
      </c>
      <c r="C63" s="701">
        <f>C39+C40+C41+C42+C43+C44+C45+C46+C47+C48+C49+C61</f>
        <v>0.5</v>
      </c>
      <c r="D63" s="700">
        <f>D39+D40+D41+D42+D43+D44+D45+D46+D47+D48+D49+D61</f>
        <v>66</v>
      </c>
      <c r="E63" s="158"/>
      <c r="F63" s="625">
        <f>F39+F40+F41+F42+F43+F44+F54+F46+F47+F48+F49+F61</f>
        <v>69</v>
      </c>
      <c r="G63" s="625">
        <f>G39+G40+G41+G42+G43+G44+G54+G46+G47+G48+G49+G61</f>
        <v>0</v>
      </c>
      <c r="H63" s="624">
        <f>H39+H40+H41+H42+H43+H44+H54+H46+H47+H48+H49+H61</f>
        <v>69</v>
      </c>
      <c r="I63" s="383"/>
      <c r="J63" s="200"/>
      <c r="K63" s="640">
        <f>K39+K40+K41+K42+K43+K44+K45+K46+K53+K48+K57+K61</f>
        <v>64</v>
      </c>
      <c r="L63" s="640">
        <f>L39+L40+L41+L42+L43+L44+L45+L46+L53+L48+L57+L61</f>
        <v>1</v>
      </c>
      <c r="M63" s="641">
        <f>M39+M40+M41+M42+M43+M44+M45+M46+M53+M48+M57+M61</f>
        <v>65</v>
      </c>
      <c r="N63" s="158"/>
      <c r="O63" s="670">
        <f>O39+O40+O41+O42+O43+O44+O45+O46+O47+O48+O56+O61</f>
        <v>67</v>
      </c>
      <c r="P63" s="670">
        <f>P39+P40+P41+P42+P43+P44+P45+P46+P47+P48+P56+P61</f>
        <v>0</v>
      </c>
      <c r="Q63" s="671">
        <f>Q39+Q40+Q41+Q42+Q43+Q44+Q45+Q46+Q47+Q48+Q56+Q61</f>
        <v>67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1:67" ht="13.5" thickBot="1">
      <c r="A64" s="117"/>
      <c r="B64" s="116"/>
      <c r="C64" s="116"/>
      <c r="D64" s="115"/>
      <c r="E64" s="116"/>
      <c r="F64" s="116"/>
      <c r="G64" s="116"/>
      <c r="H64" s="115"/>
      <c r="I64" s="389"/>
      <c r="J64" s="117"/>
      <c r="K64" s="116"/>
      <c r="L64" s="116"/>
      <c r="M64" s="115"/>
      <c r="N64" s="116"/>
      <c r="O64" s="116"/>
      <c r="P64" s="116"/>
      <c r="Q64" s="289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1:67" ht="18.75" thickBot="1">
      <c r="A65" s="703"/>
      <c r="B65" s="678"/>
      <c r="C65" s="677"/>
      <c r="D65" s="676">
        <v>1</v>
      </c>
      <c r="E65" s="626"/>
      <c r="F65" s="627"/>
      <c r="G65" s="626"/>
      <c r="H65" s="628">
        <v>1</v>
      </c>
      <c r="I65" s="390"/>
      <c r="J65" s="639"/>
      <c r="K65" s="638"/>
      <c r="L65" s="637"/>
      <c r="M65" s="636">
        <v>0</v>
      </c>
      <c r="N65" s="665"/>
      <c r="O65" s="664"/>
      <c r="P65" s="665"/>
      <c r="Q65" s="748">
        <v>1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1:67" ht="15" thickBot="1">
      <c r="A66" s="1015" t="s">
        <v>30</v>
      </c>
      <c r="B66" s="1016"/>
      <c r="C66" s="1016"/>
      <c r="D66" s="1017"/>
      <c r="E66" s="1009" t="s">
        <v>31</v>
      </c>
      <c r="F66" s="1010"/>
      <c r="G66" s="1010"/>
      <c r="H66" s="1011"/>
      <c r="I66" s="375"/>
      <c r="J66" s="916" t="s">
        <v>32</v>
      </c>
      <c r="K66" s="917"/>
      <c r="L66" s="917"/>
      <c r="M66" s="806"/>
      <c r="N66" s="916" t="s">
        <v>33</v>
      </c>
      <c r="O66" s="917"/>
      <c r="P66" s="917"/>
      <c r="Q66" s="80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1:67" ht="17.25" thickBot="1">
      <c r="A67" s="988" t="s">
        <v>78</v>
      </c>
      <c r="B67" s="989"/>
      <c r="C67" s="989"/>
      <c r="D67" s="989"/>
      <c r="E67" s="990" t="s">
        <v>82</v>
      </c>
      <c r="F67" s="991"/>
      <c r="G67" s="991"/>
      <c r="H67" s="992"/>
      <c r="I67" s="375"/>
      <c r="J67" s="996" t="s">
        <v>73</v>
      </c>
      <c r="K67" s="997"/>
      <c r="L67" s="997"/>
      <c r="M67" s="997"/>
      <c r="N67" s="998" t="s">
        <v>81</v>
      </c>
      <c r="O67" s="999"/>
      <c r="P67" s="999"/>
      <c r="Q67" s="1000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spans="1:67" ht="6" customHeight="1" thickBot="1">
      <c r="A68" s="393"/>
      <c r="B68" s="394"/>
      <c r="C68" s="394"/>
      <c r="D68" s="394"/>
      <c r="E68" s="391"/>
      <c r="F68" s="391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5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</row>
    <row r="69" spans="1:67" ht="15" thickBot="1">
      <c r="A69" s="805" t="s">
        <v>612</v>
      </c>
      <c r="B69" s="806"/>
      <c r="C69" s="806"/>
      <c r="D69" s="806"/>
      <c r="E69" s="806"/>
      <c r="F69" s="806"/>
      <c r="G69" s="806"/>
      <c r="H69" s="807"/>
      <c r="I69" s="375"/>
      <c r="J69" s="805" t="s">
        <v>632</v>
      </c>
      <c r="K69" s="806"/>
      <c r="L69" s="806"/>
      <c r="M69" s="806"/>
      <c r="N69" s="806"/>
      <c r="O69" s="806"/>
      <c r="P69" s="806"/>
      <c r="Q69" s="80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</row>
    <row r="70" spans="1:67" ht="15" customHeight="1" thickBot="1">
      <c r="A70" s="899" t="s">
        <v>74</v>
      </c>
      <c r="B70" s="876"/>
      <c r="C70" s="876"/>
      <c r="D70" s="877"/>
      <c r="E70" s="1001" t="s">
        <v>629</v>
      </c>
      <c r="F70" s="1002"/>
      <c r="G70" s="1002"/>
      <c r="H70" s="1003"/>
      <c r="I70" s="392"/>
      <c r="J70" s="993" t="s">
        <v>65</v>
      </c>
      <c r="K70" s="994"/>
      <c r="L70" s="994"/>
      <c r="M70" s="995"/>
      <c r="N70" s="983" t="s">
        <v>74</v>
      </c>
      <c r="O70" s="984"/>
      <c r="P70" s="984"/>
      <c r="Q70" s="985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</row>
    <row r="71" spans="1:67" ht="13.5" thickBot="1">
      <c r="A71" s="565" t="s">
        <v>3</v>
      </c>
      <c r="B71" s="563" t="s">
        <v>97</v>
      </c>
      <c r="C71" s="564">
        <v>2</v>
      </c>
      <c r="D71" s="563" t="s">
        <v>13</v>
      </c>
      <c r="E71" s="612" t="s">
        <v>3</v>
      </c>
      <c r="F71" s="610" t="s">
        <v>97</v>
      </c>
      <c r="G71" s="611">
        <v>0</v>
      </c>
      <c r="H71" s="610" t="s">
        <v>13</v>
      </c>
      <c r="I71" s="392"/>
      <c r="J71" s="609" t="s">
        <v>3</v>
      </c>
      <c r="K71" s="610" t="s">
        <v>97</v>
      </c>
      <c r="L71" s="611">
        <v>2</v>
      </c>
      <c r="M71" s="610" t="s">
        <v>13</v>
      </c>
      <c r="N71" s="574" t="s">
        <v>3</v>
      </c>
      <c r="O71" s="563" t="s">
        <v>97</v>
      </c>
      <c r="P71" s="564">
        <v>0</v>
      </c>
      <c r="Q71" s="563" t="s">
        <v>13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</row>
    <row r="72" spans="1:67" ht="12.75">
      <c r="A72" s="126" t="s">
        <v>162</v>
      </c>
      <c r="B72" s="539">
        <v>7</v>
      </c>
      <c r="C72" s="136">
        <v>1</v>
      </c>
      <c r="D72" s="273">
        <f>B72+C72</f>
        <v>8</v>
      </c>
      <c r="E72" s="126" t="s">
        <v>551</v>
      </c>
      <c r="F72" s="149">
        <v>6.5</v>
      </c>
      <c r="G72" s="156">
        <v>1</v>
      </c>
      <c r="H72" s="282">
        <f>F72+G72</f>
        <v>7.5</v>
      </c>
      <c r="I72" s="392"/>
      <c r="J72" s="126" t="s">
        <v>98</v>
      </c>
      <c r="K72" s="539">
        <v>6</v>
      </c>
      <c r="L72" s="136">
        <v>1</v>
      </c>
      <c r="M72" s="273">
        <f>K72+L72</f>
        <v>7</v>
      </c>
      <c r="N72" s="126" t="s">
        <v>413</v>
      </c>
      <c r="O72" s="557">
        <v>6</v>
      </c>
      <c r="P72" s="156">
        <v>1</v>
      </c>
      <c r="Q72" s="282">
        <f>O72+P72</f>
        <v>7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</row>
    <row r="73" spans="1:67" ht="12.75">
      <c r="A73" s="446" t="s">
        <v>164</v>
      </c>
      <c r="B73" s="693">
        <v>6</v>
      </c>
      <c r="C73" s="138">
        <v>0</v>
      </c>
      <c r="D73" s="274">
        <f aca="true" t="shared" si="8" ref="D73:D94">B73+C73</f>
        <v>6</v>
      </c>
      <c r="E73" s="446" t="s">
        <v>101</v>
      </c>
      <c r="F73" s="693">
        <v>7</v>
      </c>
      <c r="G73" s="157">
        <v>0</v>
      </c>
      <c r="H73" s="283">
        <f aca="true" t="shared" si="9" ref="H73:H94">F73+G73</f>
        <v>7</v>
      </c>
      <c r="I73" s="378"/>
      <c r="J73" s="127" t="s">
        <v>101</v>
      </c>
      <c r="K73" s="137">
        <v>6.5</v>
      </c>
      <c r="L73" s="138">
        <v>0</v>
      </c>
      <c r="M73" s="274">
        <f aca="true" t="shared" si="10" ref="M73:M94">K73+L73</f>
        <v>6.5</v>
      </c>
      <c r="N73" s="127" t="s">
        <v>180</v>
      </c>
      <c r="O73" s="137" t="s">
        <v>313</v>
      </c>
      <c r="P73" s="157" t="s">
        <v>313</v>
      </c>
      <c r="Q73" s="283" t="s">
        <v>313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</row>
    <row r="74" spans="1:67" ht="12.75">
      <c r="A74" s="127" t="s">
        <v>358</v>
      </c>
      <c r="B74" s="137" t="s">
        <v>313</v>
      </c>
      <c r="C74" s="138" t="s">
        <v>313</v>
      </c>
      <c r="D74" s="274" t="s">
        <v>313</v>
      </c>
      <c r="E74" s="446" t="s">
        <v>454</v>
      </c>
      <c r="F74" s="137">
        <v>6.5</v>
      </c>
      <c r="G74" s="157">
        <v>0</v>
      </c>
      <c r="H74" s="283">
        <f t="shared" si="9"/>
        <v>6.5</v>
      </c>
      <c r="I74" s="378"/>
      <c r="J74" s="127" t="s">
        <v>453</v>
      </c>
      <c r="K74" s="137">
        <v>4.5</v>
      </c>
      <c r="L74" s="138">
        <v>0</v>
      </c>
      <c r="M74" s="274">
        <f t="shared" si="10"/>
        <v>4.5</v>
      </c>
      <c r="N74" s="127" t="s">
        <v>182</v>
      </c>
      <c r="O74" s="693">
        <v>6</v>
      </c>
      <c r="P74" s="157">
        <v>0</v>
      </c>
      <c r="Q74" s="283">
        <f aca="true" t="shared" si="11" ref="Q74:Q94">O74+P74</f>
        <v>6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</row>
    <row r="75" spans="1:67" ht="12.75">
      <c r="A75" s="127" t="s">
        <v>180</v>
      </c>
      <c r="B75" s="137">
        <v>5.5</v>
      </c>
      <c r="C75" s="138">
        <v>0</v>
      </c>
      <c r="D75" s="274">
        <f t="shared" si="8"/>
        <v>5.5</v>
      </c>
      <c r="E75" s="446" t="s">
        <v>100</v>
      </c>
      <c r="F75" s="693">
        <v>5</v>
      </c>
      <c r="G75" s="157">
        <v>0</v>
      </c>
      <c r="H75" s="283">
        <f t="shared" si="9"/>
        <v>5</v>
      </c>
      <c r="I75" s="378"/>
      <c r="J75" s="127" t="s">
        <v>118</v>
      </c>
      <c r="K75" s="693">
        <v>6</v>
      </c>
      <c r="L75" s="138">
        <v>0</v>
      </c>
      <c r="M75" s="274">
        <f t="shared" si="10"/>
        <v>6</v>
      </c>
      <c r="N75" s="127" t="s">
        <v>164</v>
      </c>
      <c r="O75" s="693">
        <v>6</v>
      </c>
      <c r="P75" s="157">
        <v>0</v>
      </c>
      <c r="Q75" s="283">
        <f t="shared" si="11"/>
        <v>6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</row>
    <row r="76" spans="1:67" ht="12.75">
      <c r="A76" s="127" t="s">
        <v>169</v>
      </c>
      <c r="B76" s="693">
        <v>5</v>
      </c>
      <c r="C76" s="138">
        <v>0</v>
      </c>
      <c r="D76" s="274">
        <f t="shared" si="8"/>
        <v>5</v>
      </c>
      <c r="E76" s="446" t="s">
        <v>115</v>
      </c>
      <c r="F76" s="693">
        <v>7</v>
      </c>
      <c r="G76" s="157">
        <v>2.5</v>
      </c>
      <c r="H76" s="283">
        <f t="shared" si="9"/>
        <v>9.5</v>
      </c>
      <c r="I76" s="378"/>
      <c r="J76" s="127" t="s">
        <v>102</v>
      </c>
      <c r="K76" s="137" t="s">
        <v>313</v>
      </c>
      <c r="L76" s="138" t="s">
        <v>313</v>
      </c>
      <c r="M76" s="274" t="s">
        <v>313</v>
      </c>
      <c r="N76" s="127" t="s">
        <v>166</v>
      </c>
      <c r="O76" s="137">
        <v>4.5</v>
      </c>
      <c r="P76" s="157">
        <v>-0.5</v>
      </c>
      <c r="Q76" s="283">
        <f t="shared" si="11"/>
        <v>4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</row>
    <row r="77" spans="1:67" ht="12.75">
      <c r="A77" s="127" t="s">
        <v>167</v>
      </c>
      <c r="B77" s="693">
        <v>5</v>
      </c>
      <c r="C77" s="138">
        <v>0</v>
      </c>
      <c r="D77" s="274">
        <f t="shared" si="8"/>
        <v>5</v>
      </c>
      <c r="E77" s="446" t="s">
        <v>102</v>
      </c>
      <c r="F77" s="693">
        <v>6</v>
      </c>
      <c r="G77" s="157">
        <v>0</v>
      </c>
      <c r="H77" s="283">
        <f t="shared" si="9"/>
        <v>6</v>
      </c>
      <c r="I77" s="378"/>
      <c r="J77" s="127" t="s">
        <v>115</v>
      </c>
      <c r="K77" s="137">
        <v>5.5</v>
      </c>
      <c r="L77" s="138">
        <v>0</v>
      </c>
      <c r="M77" s="274">
        <f t="shared" si="10"/>
        <v>5.5</v>
      </c>
      <c r="N77" s="127" t="s">
        <v>167</v>
      </c>
      <c r="O77" s="693">
        <v>6</v>
      </c>
      <c r="P77" s="157">
        <v>-2</v>
      </c>
      <c r="Q77" s="283">
        <f t="shared" si="11"/>
        <v>4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</row>
    <row r="78" spans="1:67" ht="12.75">
      <c r="A78" s="127" t="s">
        <v>177</v>
      </c>
      <c r="B78" s="693">
        <v>5</v>
      </c>
      <c r="C78" s="138">
        <v>0</v>
      </c>
      <c r="D78" s="274">
        <f t="shared" si="8"/>
        <v>5</v>
      </c>
      <c r="E78" s="446" t="s">
        <v>392</v>
      </c>
      <c r="F78" s="693">
        <v>6</v>
      </c>
      <c r="G78" s="157">
        <v>3</v>
      </c>
      <c r="H78" s="283">
        <f t="shared" si="9"/>
        <v>9</v>
      </c>
      <c r="I78" s="378"/>
      <c r="J78" s="127" t="s">
        <v>392</v>
      </c>
      <c r="K78" s="137">
        <v>5.5</v>
      </c>
      <c r="L78" s="138">
        <v>0</v>
      </c>
      <c r="M78" s="274">
        <f t="shared" si="10"/>
        <v>5.5</v>
      </c>
      <c r="N78" s="127" t="s">
        <v>169</v>
      </c>
      <c r="O78" s="137">
        <v>5.5</v>
      </c>
      <c r="P78" s="157">
        <v>0</v>
      </c>
      <c r="Q78" s="283">
        <f t="shared" si="11"/>
        <v>5.5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</row>
    <row r="79" spans="1:67" ht="12.75">
      <c r="A79" s="127" t="s">
        <v>179</v>
      </c>
      <c r="B79" s="137">
        <v>5.5</v>
      </c>
      <c r="C79" s="138">
        <v>0</v>
      </c>
      <c r="D79" s="274">
        <f t="shared" si="8"/>
        <v>5.5</v>
      </c>
      <c r="E79" s="446" t="s">
        <v>553</v>
      </c>
      <c r="F79" s="693">
        <v>6</v>
      </c>
      <c r="G79" s="157">
        <v>0</v>
      </c>
      <c r="H79" s="283">
        <f t="shared" si="9"/>
        <v>6</v>
      </c>
      <c r="I79" s="378"/>
      <c r="J79" s="127" t="s">
        <v>552</v>
      </c>
      <c r="K79" s="693">
        <v>6</v>
      </c>
      <c r="L79" s="138">
        <v>-0.5</v>
      </c>
      <c r="M79" s="274">
        <f t="shared" si="10"/>
        <v>5.5</v>
      </c>
      <c r="N79" s="127" t="s">
        <v>179</v>
      </c>
      <c r="O79" s="693">
        <v>6</v>
      </c>
      <c r="P79" s="157">
        <v>0</v>
      </c>
      <c r="Q79" s="283">
        <f t="shared" si="11"/>
        <v>6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</row>
    <row r="80" spans="1:67" ht="12.75">
      <c r="A80" s="127" t="s">
        <v>176</v>
      </c>
      <c r="B80" s="137">
        <v>5.5</v>
      </c>
      <c r="C80" s="138">
        <v>-0.5</v>
      </c>
      <c r="D80" s="274">
        <f t="shared" si="8"/>
        <v>5</v>
      </c>
      <c r="E80" s="446" t="s">
        <v>111</v>
      </c>
      <c r="F80" s="137" t="s">
        <v>313</v>
      </c>
      <c r="G80" s="157" t="s">
        <v>313</v>
      </c>
      <c r="H80" s="283" t="s">
        <v>313</v>
      </c>
      <c r="I80" s="378"/>
      <c r="J80" s="127" t="s">
        <v>106</v>
      </c>
      <c r="K80" s="137">
        <v>7.5</v>
      </c>
      <c r="L80" s="138">
        <v>6</v>
      </c>
      <c r="M80" s="274">
        <f t="shared" si="10"/>
        <v>13.5</v>
      </c>
      <c r="N80" s="127" t="s">
        <v>174</v>
      </c>
      <c r="O80" s="137">
        <v>6.5</v>
      </c>
      <c r="P80" s="157">
        <v>0</v>
      </c>
      <c r="Q80" s="283">
        <f t="shared" si="11"/>
        <v>6.5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</row>
    <row r="81" spans="1:67" ht="12.75">
      <c r="A81" s="127" t="s">
        <v>540</v>
      </c>
      <c r="B81" s="693">
        <v>7</v>
      </c>
      <c r="C81" s="138">
        <v>3</v>
      </c>
      <c r="D81" s="274">
        <f t="shared" si="8"/>
        <v>10</v>
      </c>
      <c r="E81" s="446" t="s">
        <v>107</v>
      </c>
      <c r="F81" s="693">
        <v>7</v>
      </c>
      <c r="G81" s="157">
        <v>3</v>
      </c>
      <c r="H81" s="283">
        <f t="shared" si="9"/>
        <v>10</v>
      </c>
      <c r="I81" s="378"/>
      <c r="J81" s="127" t="s">
        <v>107</v>
      </c>
      <c r="K81" s="693">
        <v>5</v>
      </c>
      <c r="L81" s="138">
        <v>0</v>
      </c>
      <c r="M81" s="274">
        <f t="shared" si="10"/>
        <v>5</v>
      </c>
      <c r="N81" s="127" t="s">
        <v>540</v>
      </c>
      <c r="O81" s="693">
        <v>6</v>
      </c>
      <c r="P81" s="157">
        <v>0</v>
      </c>
      <c r="Q81" s="283">
        <f t="shared" si="11"/>
        <v>6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  <row r="82" spans="1:67" ht="13.5" thickBot="1">
      <c r="A82" s="128" t="s">
        <v>172</v>
      </c>
      <c r="B82" s="139">
        <v>5.5</v>
      </c>
      <c r="C82" s="140">
        <v>0</v>
      </c>
      <c r="D82" s="275">
        <f t="shared" si="8"/>
        <v>5.5</v>
      </c>
      <c r="E82" s="447" t="s">
        <v>106</v>
      </c>
      <c r="F82" s="139">
        <v>4.5</v>
      </c>
      <c r="G82" s="148">
        <v>-2</v>
      </c>
      <c r="H82" s="284">
        <f t="shared" si="9"/>
        <v>2.5</v>
      </c>
      <c r="I82" s="379"/>
      <c r="J82" s="128" t="s">
        <v>111</v>
      </c>
      <c r="K82" s="139">
        <v>6.5</v>
      </c>
      <c r="L82" s="140">
        <v>0</v>
      </c>
      <c r="M82" s="275">
        <f t="shared" si="10"/>
        <v>6.5</v>
      </c>
      <c r="N82" s="128" t="s">
        <v>171</v>
      </c>
      <c r="O82" s="558">
        <v>6</v>
      </c>
      <c r="P82" s="148">
        <v>-0.5</v>
      </c>
      <c r="Q82" s="284">
        <f t="shared" si="11"/>
        <v>5.5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</row>
    <row r="83" spans="1:67" ht="13.5" thickBot="1">
      <c r="A83" s="106"/>
      <c r="B83" s="141"/>
      <c r="C83" s="133"/>
      <c r="D83" s="276"/>
      <c r="E83" s="448"/>
      <c r="F83" s="141"/>
      <c r="G83" s="133"/>
      <c r="H83" s="285"/>
      <c r="I83" s="378"/>
      <c r="J83" s="106"/>
      <c r="K83" s="141"/>
      <c r="L83" s="133"/>
      <c r="M83" s="276"/>
      <c r="N83" s="106"/>
      <c r="O83" s="141"/>
      <c r="P83" s="133"/>
      <c r="Q83" s="28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</row>
    <row r="84" spans="1:67" ht="12.75">
      <c r="A84" s="129" t="s">
        <v>538</v>
      </c>
      <c r="B84" s="707" t="s">
        <v>247</v>
      </c>
      <c r="C84" s="708" t="s">
        <v>247</v>
      </c>
      <c r="D84" s="713" t="s">
        <v>247</v>
      </c>
      <c r="E84" s="522" t="s">
        <v>554</v>
      </c>
      <c r="F84" s="152" t="s">
        <v>247</v>
      </c>
      <c r="G84" s="153" t="s">
        <v>247</v>
      </c>
      <c r="H84" s="286" t="s">
        <v>247</v>
      </c>
      <c r="I84" s="396"/>
      <c r="J84" s="129" t="s">
        <v>109</v>
      </c>
      <c r="K84" s="152" t="s">
        <v>247</v>
      </c>
      <c r="L84" s="153" t="s">
        <v>247</v>
      </c>
      <c r="M84" s="277" t="s">
        <v>247</v>
      </c>
      <c r="N84" s="129" t="s">
        <v>538</v>
      </c>
      <c r="O84" s="152" t="s">
        <v>247</v>
      </c>
      <c r="P84" s="153" t="s">
        <v>247</v>
      </c>
      <c r="Q84" s="286" t="s">
        <v>247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</row>
    <row r="85" spans="1:67" ht="12.75">
      <c r="A85" s="130" t="s">
        <v>171</v>
      </c>
      <c r="B85" s="699">
        <v>5</v>
      </c>
      <c r="C85" s="160">
        <v>0</v>
      </c>
      <c r="D85" s="278">
        <f t="shared" si="8"/>
        <v>5</v>
      </c>
      <c r="E85" s="445" t="s">
        <v>614</v>
      </c>
      <c r="F85" s="159" t="s">
        <v>247</v>
      </c>
      <c r="G85" s="160" t="s">
        <v>247</v>
      </c>
      <c r="H85" s="287" t="s">
        <v>247</v>
      </c>
      <c r="I85" s="396"/>
      <c r="J85" s="130" t="s">
        <v>108</v>
      </c>
      <c r="K85" s="159" t="s">
        <v>247</v>
      </c>
      <c r="L85" s="160" t="s">
        <v>247</v>
      </c>
      <c r="M85" s="278" t="s">
        <v>247</v>
      </c>
      <c r="N85" s="134" t="s">
        <v>172</v>
      </c>
      <c r="O85" s="699">
        <v>6</v>
      </c>
      <c r="P85" s="160">
        <v>-0.5</v>
      </c>
      <c r="Q85" s="287">
        <f t="shared" si="11"/>
        <v>5.5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</row>
    <row r="86" spans="1:67" ht="12.75">
      <c r="A86" s="130" t="s">
        <v>174</v>
      </c>
      <c r="B86" s="159" t="s">
        <v>247</v>
      </c>
      <c r="C86" s="160" t="s">
        <v>247</v>
      </c>
      <c r="D86" s="278" t="s">
        <v>247</v>
      </c>
      <c r="E86" s="445" t="s">
        <v>113</v>
      </c>
      <c r="F86" s="159" t="s">
        <v>247</v>
      </c>
      <c r="G86" s="160" t="s">
        <v>247</v>
      </c>
      <c r="H86" s="287" t="s">
        <v>247</v>
      </c>
      <c r="I86" s="396"/>
      <c r="J86" s="130" t="s">
        <v>113</v>
      </c>
      <c r="K86" s="144" t="s">
        <v>247</v>
      </c>
      <c r="L86" s="145" t="s">
        <v>247</v>
      </c>
      <c r="M86" s="279" t="s">
        <v>247</v>
      </c>
      <c r="N86" s="130" t="s">
        <v>176</v>
      </c>
      <c r="O86" s="699">
        <v>5</v>
      </c>
      <c r="P86" s="160">
        <v>0</v>
      </c>
      <c r="Q86" s="287">
        <f t="shared" si="11"/>
        <v>5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</row>
    <row r="87" spans="1:67" ht="12.75">
      <c r="A87" s="130" t="s">
        <v>175</v>
      </c>
      <c r="B87" s="159" t="s">
        <v>247</v>
      </c>
      <c r="C87" s="160" t="s">
        <v>247</v>
      </c>
      <c r="D87" s="278" t="s">
        <v>247</v>
      </c>
      <c r="E87" s="446" t="s">
        <v>475</v>
      </c>
      <c r="F87" s="137">
        <v>6.5</v>
      </c>
      <c r="G87" s="138">
        <v>0</v>
      </c>
      <c r="H87" s="712">
        <f t="shared" si="9"/>
        <v>6.5</v>
      </c>
      <c r="I87" s="396"/>
      <c r="J87" s="130" t="s">
        <v>614</v>
      </c>
      <c r="K87" s="696">
        <v>6</v>
      </c>
      <c r="L87" s="145">
        <v>0</v>
      </c>
      <c r="M87" s="279">
        <f t="shared" si="10"/>
        <v>6</v>
      </c>
      <c r="N87" s="130" t="s">
        <v>637</v>
      </c>
      <c r="O87" s="159" t="s">
        <v>247</v>
      </c>
      <c r="P87" s="160" t="s">
        <v>247</v>
      </c>
      <c r="Q87" s="695" t="s">
        <v>247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</row>
    <row r="88" spans="1:67" ht="12.75">
      <c r="A88" s="130" t="s">
        <v>178</v>
      </c>
      <c r="B88" s="142">
        <v>4.5</v>
      </c>
      <c r="C88" s="143">
        <v>0</v>
      </c>
      <c r="D88" s="279">
        <f t="shared" si="8"/>
        <v>4.5</v>
      </c>
      <c r="E88" s="445" t="s">
        <v>615</v>
      </c>
      <c r="F88" s="142">
        <v>5.5</v>
      </c>
      <c r="G88" s="143">
        <v>0</v>
      </c>
      <c r="H88" s="287">
        <f t="shared" si="9"/>
        <v>5.5</v>
      </c>
      <c r="I88" s="396"/>
      <c r="J88" s="127" t="s">
        <v>104</v>
      </c>
      <c r="K88" s="137">
        <v>6.5</v>
      </c>
      <c r="L88" s="138">
        <v>0</v>
      </c>
      <c r="M88" s="274">
        <f t="shared" si="10"/>
        <v>6.5</v>
      </c>
      <c r="N88" s="130" t="s">
        <v>177</v>
      </c>
      <c r="O88" s="142">
        <v>5.5</v>
      </c>
      <c r="P88" s="143">
        <v>-0.5</v>
      </c>
      <c r="Q88" s="287">
        <f t="shared" si="11"/>
        <v>5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</row>
    <row r="89" spans="1:67" ht="12.75">
      <c r="A89" s="130" t="s">
        <v>166</v>
      </c>
      <c r="B89" s="159" t="s">
        <v>247</v>
      </c>
      <c r="C89" s="160" t="s">
        <v>247</v>
      </c>
      <c r="D89" s="278" t="s">
        <v>247</v>
      </c>
      <c r="E89" s="445" t="s">
        <v>117</v>
      </c>
      <c r="F89" s="698">
        <v>6</v>
      </c>
      <c r="G89" s="143">
        <v>0</v>
      </c>
      <c r="H89" s="287">
        <f t="shared" si="9"/>
        <v>6</v>
      </c>
      <c r="I89" s="396"/>
      <c r="J89" s="130" t="s">
        <v>639</v>
      </c>
      <c r="K89" s="698">
        <v>6</v>
      </c>
      <c r="L89" s="143">
        <v>-0.5</v>
      </c>
      <c r="M89" s="279">
        <f t="shared" si="10"/>
        <v>5.5</v>
      </c>
      <c r="N89" s="130" t="s">
        <v>178</v>
      </c>
      <c r="O89" s="159" t="s">
        <v>314</v>
      </c>
      <c r="P89" s="160" t="s">
        <v>314</v>
      </c>
      <c r="Q89" s="695" t="s">
        <v>314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</row>
    <row r="90" spans="1:67" ht="12.75">
      <c r="A90" s="130" t="s">
        <v>355</v>
      </c>
      <c r="B90" s="142">
        <v>7.5</v>
      </c>
      <c r="C90" s="143">
        <v>0</v>
      </c>
      <c r="D90" s="279">
        <f t="shared" si="8"/>
        <v>7.5</v>
      </c>
      <c r="E90" s="445" t="s">
        <v>354</v>
      </c>
      <c r="F90" s="142" t="s">
        <v>247</v>
      </c>
      <c r="G90" s="143" t="s">
        <v>247</v>
      </c>
      <c r="H90" s="287" t="s">
        <v>247</v>
      </c>
      <c r="I90" s="396"/>
      <c r="J90" s="134" t="s">
        <v>553</v>
      </c>
      <c r="K90" s="698">
        <v>6</v>
      </c>
      <c r="L90" s="143">
        <v>0</v>
      </c>
      <c r="M90" s="279">
        <f t="shared" si="10"/>
        <v>6</v>
      </c>
      <c r="N90" s="130" t="s">
        <v>355</v>
      </c>
      <c r="O90" s="698">
        <v>6</v>
      </c>
      <c r="P90" s="143">
        <v>0</v>
      </c>
      <c r="Q90" s="287">
        <f t="shared" si="11"/>
        <v>6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</row>
    <row r="91" spans="1:67" ht="12.75">
      <c r="A91" s="445" t="s">
        <v>181</v>
      </c>
      <c r="B91" s="159" t="s">
        <v>247</v>
      </c>
      <c r="C91" s="160" t="s">
        <v>247</v>
      </c>
      <c r="D91" s="278" t="s">
        <v>247</v>
      </c>
      <c r="E91" s="445" t="s">
        <v>245</v>
      </c>
      <c r="F91" s="142" t="s">
        <v>247</v>
      </c>
      <c r="G91" s="143" t="s">
        <v>247</v>
      </c>
      <c r="H91" s="287" t="s">
        <v>247</v>
      </c>
      <c r="I91" s="396"/>
      <c r="J91" s="130" t="s">
        <v>116</v>
      </c>
      <c r="K91" s="699">
        <v>6</v>
      </c>
      <c r="L91" s="160">
        <v>0</v>
      </c>
      <c r="M91" s="279">
        <f t="shared" si="10"/>
        <v>6</v>
      </c>
      <c r="N91" s="446" t="s">
        <v>163</v>
      </c>
      <c r="O91" s="693">
        <v>5</v>
      </c>
      <c r="P91" s="138">
        <v>0</v>
      </c>
      <c r="Q91" s="712">
        <f t="shared" si="11"/>
        <v>5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</row>
    <row r="92" spans="1:67" ht="12.75">
      <c r="A92" s="132" t="s">
        <v>163</v>
      </c>
      <c r="B92" s="159" t="s">
        <v>247</v>
      </c>
      <c r="C92" s="160" t="s">
        <v>247</v>
      </c>
      <c r="D92" s="278" t="s">
        <v>247</v>
      </c>
      <c r="E92" s="445" t="s">
        <v>245</v>
      </c>
      <c r="F92" s="144" t="s">
        <v>247</v>
      </c>
      <c r="G92" s="145" t="s">
        <v>247</v>
      </c>
      <c r="H92" s="287" t="s">
        <v>247</v>
      </c>
      <c r="I92" s="396"/>
      <c r="J92" s="130" t="s">
        <v>117</v>
      </c>
      <c r="K92" s="159" t="s">
        <v>247</v>
      </c>
      <c r="L92" s="160" t="s">
        <v>247</v>
      </c>
      <c r="M92" s="278" t="s">
        <v>247</v>
      </c>
      <c r="N92" s="130" t="s">
        <v>638</v>
      </c>
      <c r="O92" s="159" t="s">
        <v>247</v>
      </c>
      <c r="P92" s="160" t="s">
        <v>247</v>
      </c>
      <c r="Q92" s="695" t="s">
        <v>247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</row>
    <row r="93" spans="1:67" ht="13.5" thickBot="1">
      <c r="A93" s="128" t="s">
        <v>182</v>
      </c>
      <c r="B93" s="715">
        <v>6</v>
      </c>
      <c r="C93" s="140">
        <v>0</v>
      </c>
      <c r="D93" s="274">
        <f t="shared" si="8"/>
        <v>6</v>
      </c>
      <c r="E93" s="448" t="s">
        <v>245</v>
      </c>
      <c r="F93" s="146" t="s">
        <v>247</v>
      </c>
      <c r="G93" s="147" t="s">
        <v>247</v>
      </c>
      <c r="H93" s="287" t="s">
        <v>247</v>
      </c>
      <c r="I93" s="396"/>
      <c r="J93" s="131" t="s">
        <v>354</v>
      </c>
      <c r="K93" s="697">
        <v>5</v>
      </c>
      <c r="L93" s="155">
        <v>0</v>
      </c>
      <c r="M93" s="279">
        <f t="shared" si="10"/>
        <v>5</v>
      </c>
      <c r="N93" s="131" t="s">
        <v>245</v>
      </c>
      <c r="O93" s="146" t="s">
        <v>247</v>
      </c>
      <c r="P93" s="147" t="s">
        <v>247</v>
      </c>
      <c r="Q93" s="287" t="s">
        <v>247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</row>
    <row r="94" spans="1:67" ht="13.5" thickBot="1">
      <c r="A94" s="128" t="s">
        <v>183</v>
      </c>
      <c r="B94" s="139">
        <v>0.5</v>
      </c>
      <c r="C94" s="148">
        <v>0</v>
      </c>
      <c r="D94" s="280">
        <f t="shared" si="8"/>
        <v>0.5</v>
      </c>
      <c r="E94" s="128" t="s">
        <v>119</v>
      </c>
      <c r="F94" s="558">
        <v>0</v>
      </c>
      <c r="G94" s="148">
        <v>0</v>
      </c>
      <c r="H94" s="280">
        <f t="shared" si="9"/>
        <v>0</v>
      </c>
      <c r="I94" s="396"/>
      <c r="J94" s="128" t="s">
        <v>119</v>
      </c>
      <c r="K94" s="558">
        <v>0</v>
      </c>
      <c r="L94" s="148">
        <v>0</v>
      </c>
      <c r="M94" s="280">
        <f t="shared" si="10"/>
        <v>0</v>
      </c>
      <c r="N94" s="128" t="s">
        <v>183</v>
      </c>
      <c r="O94" s="558">
        <v>1</v>
      </c>
      <c r="P94" s="148">
        <v>0</v>
      </c>
      <c r="Q94" s="280">
        <f t="shared" si="11"/>
        <v>1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</row>
    <row r="95" spans="1:67" ht="12.75">
      <c r="A95" s="151"/>
      <c r="B95" s="150"/>
      <c r="C95" s="150"/>
      <c r="D95" s="281"/>
      <c r="E95" s="150"/>
      <c r="F95" s="150"/>
      <c r="G95" s="150"/>
      <c r="H95" s="288"/>
      <c r="I95" s="378"/>
      <c r="J95" s="151"/>
      <c r="K95" s="150"/>
      <c r="L95" s="150"/>
      <c r="M95" s="281"/>
      <c r="N95" s="150"/>
      <c r="O95" s="150"/>
      <c r="P95" s="150"/>
      <c r="Q95" s="28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</row>
    <row r="96" spans="1:67" ht="13.5" customHeight="1">
      <c r="A96" s="200"/>
      <c r="B96" s="570">
        <f>B72+B73+B93+B75+B76+B77+B78+B79+B80+B81+B82+B94</f>
        <v>63.5</v>
      </c>
      <c r="C96" s="570">
        <f>C71+C72+C73+C93+C75+C76+C77+C78+C79+C80+C81+C82+C94</f>
        <v>5.5</v>
      </c>
      <c r="D96" s="569">
        <f>C71+D72+D73+D93+D75+D76+D77+D78+D79+D80+D81+D82+D94</f>
        <v>69</v>
      </c>
      <c r="E96" s="158"/>
      <c r="F96" s="613">
        <f>F72+F73+F74+F75+F76+F77+F78+F79+F87+F81+F82+F94</f>
        <v>68</v>
      </c>
      <c r="G96" s="613">
        <f>G72+G73+G74+G75+G76+G77+G78+G79+G87+G81+G82+G94</f>
        <v>7.5</v>
      </c>
      <c r="H96" s="614">
        <f>H72+H73+H74+H75+H76+H77+H78+H79+H87+H81+H82+H94</f>
        <v>75.5</v>
      </c>
      <c r="I96" s="397"/>
      <c r="J96" s="200"/>
      <c r="K96" s="615">
        <f>K72+K73+K74+K75+K88+K77+K78+K79+K80+K81+K82+K94</f>
        <v>65.5</v>
      </c>
      <c r="L96" s="615">
        <f>L71+L72+L73+L74+L75+L88+L77+L78+L79+L80+L81+L82+L94</f>
        <v>8.5</v>
      </c>
      <c r="M96" s="616">
        <f>L71+M72+M73+M74+M75+M88+M77+M78+M79+M80+M81+M82+M94</f>
        <v>74</v>
      </c>
      <c r="N96" s="158"/>
      <c r="O96" s="573">
        <f>O72+O91+O74+O75+O76+O77+O78+O79+O80+O81+O82+O94</f>
        <v>64.5</v>
      </c>
      <c r="P96" s="573">
        <f>P72+P91+P74+P75+P76+P77+P78+P79+P80+P81+P82+P94</f>
        <v>-2</v>
      </c>
      <c r="Q96" s="572">
        <f>Q72+Q91+Q74+Q75+Q76+Q77+Q78+Q79+Q80+Q81+Q82+Q94</f>
        <v>62.5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</row>
    <row r="97" spans="1:67" ht="13.5" thickBot="1">
      <c r="A97" s="117"/>
      <c r="B97" s="116"/>
      <c r="C97" s="116"/>
      <c r="D97" s="115"/>
      <c r="E97" s="116"/>
      <c r="F97" s="116"/>
      <c r="G97" s="116"/>
      <c r="H97" s="289"/>
      <c r="I97" s="398"/>
      <c r="J97" s="117"/>
      <c r="K97" s="116"/>
      <c r="L97" s="116"/>
      <c r="M97" s="115"/>
      <c r="N97" s="116"/>
      <c r="O97" s="116"/>
      <c r="P97" s="116"/>
      <c r="Q97" s="115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</row>
    <row r="98" spans="1:67" ht="18.75" thickBot="1">
      <c r="A98" s="566"/>
      <c r="B98" s="567"/>
      <c r="C98" s="568"/>
      <c r="D98" s="571">
        <v>1</v>
      </c>
      <c r="E98" s="618"/>
      <c r="F98" s="619"/>
      <c r="G98" s="618"/>
      <c r="H98" s="716">
        <v>2</v>
      </c>
      <c r="I98" s="390"/>
      <c r="J98" s="620"/>
      <c r="K98" s="619"/>
      <c r="L98" s="618"/>
      <c r="M98" s="617">
        <v>2</v>
      </c>
      <c r="N98" s="568"/>
      <c r="O98" s="567"/>
      <c r="P98" s="568"/>
      <c r="Q98" s="571">
        <v>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</row>
    <row r="99" spans="1:67" ht="15" thickBot="1">
      <c r="A99" s="982"/>
      <c r="B99" s="982"/>
      <c r="C99" s="982"/>
      <c r="D99" s="982"/>
      <c r="E99" s="982"/>
      <c r="F99" s="982"/>
      <c r="G99" s="982"/>
      <c r="H99" s="982"/>
      <c r="I99" s="399"/>
      <c r="J99" s="917" t="s">
        <v>34</v>
      </c>
      <c r="K99" s="917"/>
      <c r="L99" s="917"/>
      <c r="M99" s="806"/>
      <c r="N99" s="916" t="s">
        <v>35</v>
      </c>
      <c r="O99" s="917"/>
      <c r="P99" s="917"/>
      <c r="Q99" s="945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</row>
    <row r="100" spans="1:67" ht="15" thickBot="1">
      <c r="A100" s="2"/>
      <c r="B100" s="7"/>
      <c r="C100" s="7"/>
      <c r="D100" s="7"/>
      <c r="E100" s="982"/>
      <c r="F100" s="982"/>
      <c r="G100" s="982"/>
      <c r="H100" s="982"/>
      <c r="I100" s="36"/>
      <c r="J100" s="986" t="s">
        <v>66</v>
      </c>
      <c r="K100" s="987"/>
      <c r="L100" s="987"/>
      <c r="M100" s="987"/>
      <c r="N100" s="979" t="s">
        <v>69</v>
      </c>
      <c r="O100" s="980"/>
      <c r="P100" s="980"/>
      <c r="Q100" s="98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</row>
    <row r="101" spans="1:67" ht="12.75">
      <c r="A101" s="7"/>
      <c r="B101" s="7"/>
      <c r="C101" s="7"/>
      <c r="D101" s="7"/>
      <c r="E101" s="7"/>
      <c r="F101" s="7"/>
      <c r="G101" s="7"/>
      <c r="H101" s="7"/>
      <c r="I101" s="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</row>
    <row r="102" spans="1:6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</row>
    <row r="103" spans="1:6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</row>
    <row r="104" spans="1:6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</row>
    <row r="105" spans="1:6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</row>
    <row r="106" spans="1:6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</row>
    <row r="107" spans="1:6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</row>
    <row r="108" spans="1:6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</row>
    <row r="109" spans="1:48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</sheetData>
  <sheetProtection/>
  <mergeCells count="43">
    <mergeCell ref="A1:Q1"/>
    <mergeCell ref="N37:Q37"/>
    <mergeCell ref="E3:H3"/>
    <mergeCell ref="J3:M3"/>
    <mergeCell ref="N3:Q3"/>
    <mergeCell ref="A32:D32"/>
    <mergeCell ref="E32:H32"/>
    <mergeCell ref="J32:M32"/>
    <mergeCell ref="N32:Q32"/>
    <mergeCell ref="A33:D33"/>
    <mergeCell ref="A2:H2"/>
    <mergeCell ref="J2:Q2"/>
    <mergeCell ref="A36:H36"/>
    <mergeCell ref="A69:H69"/>
    <mergeCell ref="A37:D37"/>
    <mergeCell ref="E37:H37"/>
    <mergeCell ref="J37:M37"/>
    <mergeCell ref="A3:D3"/>
    <mergeCell ref="J36:Q36"/>
    <mergeCell ref="A66:D66"/>
    <mergeCell ref="J33:M33"/>
    <mergeCell ref="N33:Q33"/>
    <mergeCell ref="A35:Q35"/>
    <mergeCell ref="J66:M66"/>
    <mergeCell ref="N66:Q66"/>
    <mergeCell ref="E66:H66"/>
    <mergeCell ref="E33:H33"/>
    <mergeCell ref="A67:D67"/>
    <mergeCell ref="E67:H67"/>
    <mergeCell ref="J99:M99"/>
    <mergeCell ref="N99:Q99"/>
    <mergeCell ref="J69:Q69"/>
    <mergeCell ref="J70:M70"/>
    <mergeCell ref="J67:M67"/>
    <mergeCell ref="N67:Q67"/>
    <mergeCell ref="A70:D70"/>
    <mergeCell ref="E70:H70"/>
    <mergeCell ref="N100:Q100"/>
    <mergeCell ref="E100:H100"/>
    <mergeCell ref="N70:Q70"/>
    <mergeCell ref="A99:D99"/>
    <mergeCell ref="E99:H99"/>
    <mergeCell ref="J100:M10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D1" sqref="D1:K1"/>
    </sheetView>
  </sheetViews>
  <sheetFormatPr defaultColWidth="9.140625" defaultRowHeight="12.75"/>
  <cols>
    <col min="4" max="4" width="15.7109375" style="0" customWidth="1"/>
    <col min="5" max="6" width="4.8515625" style="0" customWidth="1"/>
    <col min="7" max="7" width="5.57421875" style="0" customWidth="1"/>
    <col min="8" max="8" width="15.7109375" style="0" customWidth="1"/>
    <col min="9" max="10" width="4.8515625" style="0" customWidth="1"/>
    <col min="11" max="11" width="5.57421875" style="0" customWidth="1"/>
    <col min="23" max="24" width="9.140625" style="16" customWidth="1"/>
  </cols>
  <sheetData>
    <row r="1" spans="1:26" ht="15.75" thickBot="1">
      <c r="A1" s="7"/>
      <c r="B1" s="7"/>
      <c r="C1" s="7"/>
      <c r="D1" s="834" t="s">
        <v>660</v>
      </c>
      <c r="E1" s="835"/>
      <c r="F1" s="835"/>
      <c r="G1" s="835"/>
      <c r="H1" s="835"/>
      <c r="I1" s="835"/>
      <c r="J1" s="835"/>
      <c r="K1" s="836"/>
      <c r="L1" s="7"/>
      <c r="M1" s="7"/>
      <c r="N1" s="7"/>
      <c r="O1" s="7"/>
      <c r="P1" s="7"/>
      <c r="Q1" s="7"/>
      <c r="R1" s="7"/>
      <c r="S1" s="7"/>
      <c r="T1" s="7"/>
      <c r="V1" s="7"/>
      <c r="W1" s="7"/>
      <c r="X1" s="7"/>
      <c r="Y1" s="7"/>
      <c r="Z1" s="7"/>
    </row>
    <row r="2" spans="1:26" ht="15" customHeight="1" thickBot="1">
      <c r="A2" s="7"/>
      <c r="B2" s="7"/>
      <c r="C2" s="7"/>
      <c r="D2" s="1028" t="s">
        <v>95</v>
      </c>
      <c r="E2" s="1029"/>
      <c r="F2" s="1029"/>
      <c r="G2" s="1029"/>
      <c r="H2" s="1030" t="s">
        <v>92</v>
      </c>
      <c r="I2" s="1031"/>
      <c r="J2" s="1031"/>
      <c r="K2" s="1032"/>
      <c r="L2" s="52"/>
      <c r="M2" s="52"/>
      <c r="N2" s="52"/>
      <c r="O2" s="52"/>
      <c r="P2" s="69"/>
      <c r="Q2" s="1033"/>
      <c r="R2" s="1033"/>
      <c r="S2" s="1033"/>
      <c r="T2" s="1033"/>
      <c r="U2" s="24"/>
      <c r="V2" s="7"/>
      <c r="W2" s="7"/>
      <c r="X2" s="7"/>
      <c r="Y2" s="7"/>
      <c r="Z2" s="7"/>
    </row>
    <row r="3" spans="1:26" ht="13.5" thickBot="1">
      <c r="A3" s="7"/>
      <c r="B3" s="7"/>
      <c r="C3" s="7"/>
      <c r="D3" s="605" t="s">
        <v>3</v>
      </c>
      <c r="E3" s="599" t="s">
        <v>97</v>
      </c>
      <c r="F3" s="600">
        <v>2</v>
      </c>
      <c r="G3" s="599" t="s">
        <v>13</v>
      </c>
      <c r="H3" s="686" t="s">
        <v>3</v>
      </c>
      <c r="I3" s="684" t="s">
        <v>97</v>
      </c>
      <c r="J3" s="685">
        <v>0</v>
      </c>
      <c r="K3" s="684" t="s">
        <v>13</v>
      </c>
      <c r="L3" s="52"/>
      <c r="M3" s="52"/>
      <c r="N3" s="52"/>
      <c r="O3" s="52"/>
      <c r="P3" s="10"/>
      <c r="Q3" s="1034"/>
      <c r="R3" s="1034"/>
      <c r="S3" s="1034"/>
      <c r="T3" s="1034"/>
      <c r="U3" s="24"/>
      <c r="V3" s="7"/>
      <c r="W3" s="7"/>
      <c r="X3" s="7"/>
      <c r="Y3" s="7"/>
      <c r="Z3" s="7"/>
    </row>
    <row r="4" spans="1:26" ht="12.75">
      <c r="A4" s="7"/>
      <c r="B4" s="7"/>
      <c r="C4" s="7"/>
      <c r="D4" s="126" t="s">
        <v>215</v>
      </c>
      <c r="E4" s="800">
        <v>6</v>
      </c>
      <c r="F4" s="64">
        <v>-1</v>
      </c>
      <c r="G4" s="262">
        <f>E4+F4</f>
        <v>5</v>
      </c>
      <c r="H4" s="126" t="s">
        <v>225</v>
      </c>
      <c r="I4" s="800">
        <v>6</v>
      </c>
      <c r="J4" s="64">
        <v>-1.5</v>
      </c>
      <c r="K4" s="262">
        <f>I4+J4</f>
        <v>4.5</v>
      </c>
      <c r="L4" s="70"/>
      <c r="M4" s="6"/>
      <c r="N4" s="70"/>
      <c r="O4" s="8"/>
      <c r="P4" s="18"/>
      <c r="Q4" s="71"/>
      <c r="R4" s="18"/>
      <c r="S4" s="71"/>
      <c r="T4" s="18"/>
      <c r="U4" s="24"/>
      <c r="V4" s="7"/>
      <c r="W4" s="7"/>
      <c r="X4" s="7"/>
      <c r="Y4" s="7"/>
      <c r="Z4" s="7"/>
    </row>
    <row r="5" spans="1:26" ht="12.75">
      <c r="A5" s="7"/>
      <c r="B5" s="7"/>
      <c r="C5" s="7"/>
      <c r="D5" s="127" t="s">
        <v>207</v>
      </c>
      <c r="E5" s="326">
        <v>7</v>
      </c>
      <c r="F5" s="59">
        <v>0</v>
      </c>
      <c r="G5" s="263">
        <f aca="true" t="shared" si="0" ref="G5:G26">E5+F5</f>
        <v>7</v>
      </c>
      <c r="H5" s="127" t="s">
        <v>226</v>
      </c>
      <c r="I5" s="113">
        <v>6.5</v>
      </c>
      <c r="J5" s="59">
        <v>-0.5</v>
      </c>
      <c r="K5" s="263">
        <f aca="true" t="shared" si="1" ref="K5:K26">I5+J5</f>
        <v>6</v>
      </c>
      <c r="L5" s="72"/>
      <c r="M5" s="73"/>
      <c r="N5" s="70"/>
      <c r="O5" s="73"/>
      <c r="P5" s="18"/>
      <c r="Q5" s="71"/>
      <c r="R5" s="74"/>
      <c r="S5" s="23"/>
      <c r="T5" s="18"/>
      <c r="U5" s="24"/>
      <c r="V5" s="7"/>
      <c r="W5" s="7"/>
      <c r="X5" s="7"/>
      <c r="Y5" s="7"/>
      <c r="Z5" s="7"/>
    </row>
    <row r="6" spans="1:26" ht="12.75">
      <c r="A6" s="7"/>
      <c r="B6" s="7"/>
      <c r="C6" s="7"/>
      <c r="D6" s="127" t="s">
        <v>208</v>
      </c>
      <c r="E6" s="326">
        <v>6</v>
      </c>
      <c r="F6" s="59">
        <v>0</v>
      </c>
      <c r="G6" s="263">
        <f t="shared" si="0"/>
        <v>6</v>
      </c>
      <c r="H6" s="127" t="s">
        <v>227</v>
      </c>
      <c r="I6" s="326">
        <v>6</v>
      </c>
      <c r="J6" s="59">
        <v>0</v>
      </c>
      <c r="K6" s="263">
        <f t="shared" si="1"/>
        <v>6</v>
      </c>
      <c r="L6" s="72"/>
      <c r="M6" s="73"/>
      <c r="N6" s="70"/>
      <c r="O6" s="73"/>
      <c r="P6" s="75"/>
      <c r="Q6" s="71"/>
      <c r="R6" s="74"/>
      <c r="S6" s="23"/>
      <c r="T6" s="75"/>
      <c r="U6" s="24"/>
      <c r="V6" s="7"/>
      <c r="W6" s="7"/>
      <c r="X6" s="7"/>
      <c r="Y6" s="7"/>
      <c r="Z6" s="7"/>
    </row>
    <row r="7" spans="1:26" ht="12.75">
      <c r="A7" s="7"/>
      <c r="B7" s="7"/>
      <c r="C7" s="7"/>
      <c r="D7" s="127" t="s">
        <v>379</v>
      </c>
      <c r="E7" s="113" t="s">
        <v>313</v>
      </c>
      <c r="F7" s="59" t="s">
        <v>313</v>
      </c>
      <c r="G7" s="263" t="s">
        <v>313</v>
      </c>
      <c r="H7" s="127" t="s">
        <v>527</v>
      </c>
      <c r="I7" s="326">
        <v>7</v>
      </c>
      <c r="J7" s="59">
        <v>0</v>
      </c>
      <c r="K7" s="263">
        <f t="shared" si="1"/>
        <v>7</v>
      </c>
      <c r="L7" s="72"/>
      <c r="M7" s="73"/>
      <c r="N7" s="70"/>
      <c r="O7" s="73"/>
      <c r="P7" s="75"/>
      <c r="Q7" s="71"/>
      <c r="R7" s="76"/>
      <c r="S7" s="23"/>
      <c r="T7" s="75"/>
      <c r="U7" s="24"/>
      <c r="V7" s="7"/>
      <c r="W7" s="7"/>
      <c r="X7" s="7"/>
      <c r="Y7" s="7"/>
      <c r="Z7" s="7"/>
    </row>
    <row r="8" spans="1:26" ht="12.75">
      <c r="A8" s="7"/>
      <c r="B8" s="7"/>
      <c r="C8" s="7"/>
      <c r="D8" s="127" t="s">
        <v>209</v>
      </c>
      <c r="E8" s="113">
        <v>7.5</v>
      </c>
      <c r="F8" s="59">
        <v>3</v>
      </c>
      <c r="G8" s="263">
        <f t="shared" si="0"/>
        <v>10.5</v>
      </c>
      <c r="H8" s="127" t="s">
        <v>230</v>
      </c>
      <c r="I8" s="113">
        <v>5.5</v>
      </c>
      <c r="J8" s="59">
        <v>0</v>
      </c>
      <c r="K8" s="263">
        <f t="shared" si="1"/>
        <v>5.5</v>
      </c>
      <c r="L8" s="72"/>
      <c r="M8" s="73"/>
      <c r="N8" s="70"/>
      <c r="O8" s="73"/>
      <c r="P8" s="75"/>
      <c r="Q8" s="71"/>
      <c r="R8" s="74"/>
      <c r="S8" s="23"/>
      <c r="T8" s="75"/>
      <c r="U8" s="24"/>
      <c r="V8" s="7"/>
      <c r="W8" s="7"/>
      <c r="X8" s="7"/>
      <c r="Y8" s="7"/>
      <c r="Z8" s="7"/>
    </row>
    <row r="9" spans="1:26" ht="12.75">
      <c r="A9" s="7"/>
      <c r="B9" s="7"/>
      <c r="C9" s="7"/>
      <c r="D9" s="127" t="s">
        <v>211</v>
      </c>
      <c r="E9" s="113">
        <v>5.5</v>
      </c>
      <c r="F9" s="59">
        <v>0</v>
      </c>
      <c r="G9" s="263">
        <f t="shared" si="0"/>
        <v>5.5</v>
      </c>
      <c r="H9" s="127" t="s">
        <v>229</v>
      </c>
      <c r="I9" s="326">
        <v>5</v>
      </c>
      <c r="J9" s="59">
        <v>0</v>
      </c>
      <c r="K9" s="263">
        <f t="shared" si="1"/>
        <v>5</v>
      </c>
      <c r="L9" s="72"/>
      <c r="M9" s="73"/>
      <c r="N9" s="70"/>
      <c r="O9" s="73"/>
      <c r="P9" s="18"/>
      <c r="Q9" s="71"/>
      <c r="R9" s="74"/>
      <c r="S9" s="23"/>
      <c r="T9" s="18"/>
      <c r="U9" s="24"/>
      <c r="V9" s="7"/>
      <c r="W9" s="7"/>
      <c r="X9" s="7"/>
      <c r="Y9" s="7"/>
      <c r="Z9" s="7"/>
    </row>
    <row r="10" spans="1:26" ht="12.75">
      <c r="A10" s="7"/>
      <c r="B10" s="7"/>
      <c r="C10" s="7"/>
      <c r="D10" s="127" t="s">
        <v>458</v>
      </c>
      <c r="E10" s="113">
        <v>6.5</v>
      </c>
      <c r="F10" s="59">
        <v>0</v>
      </c>
      <c r="G10" s="263">
        <f t="shared" si="0"/>
        <v>6.5</v>
      </c>
      <c r="H10" s="127" t="s">
        <v>240</v>
      </c>
      <c r="I10" s="113">
        <v>6.5</v>
      </c>
      <c r="J10" s="59">
        <v>0</v>
      </c>
      <c r="K10" s="263">
        <f t="shared" si="1"/>
        <v>6.5</v>
      </c>
      <c r="L10" s="72"/>
      <c r="M10" s="73"/>
      <c r="N10" s="70"/>
      <c r="O10" s="73"/>
      <c r="P10" s="75"/>
      <c r="Q10" s="71"/>
      <c r="R10" s="74"/>
      <c r="S10" s="23"/>
      <c r="T10" s="75"/>
      <c r="U10" s="24"/>
      <c r="V10" s="7"/>
      <c r="W10" s="7"/>
      <c r="X10" s="7"/>
      <c r="Y10" s="7"/>
      <c r="Z10" s="7"/>
    </row>
    <row r="11" spans="1:26" ht="12.75">
      <c r="A11" s="7"/>
      <c r="B11" s="7"/>
      <c r="C11" s="7"/>
      <c r="D11" s="127" t="s">
        <v>218</v>
      </c>
      <c r="E11" s="113">
        <v>6.5</v>
      </c>
      <c r="F11" s="59">
        <v>2.5</v>
      </c>
      <c r="G11" s="263">
        <f t="shared" si="0"/>
        <v>9</v>
      </c>
      <c r="H11" s="127" t="s">
        <v>252</v>
      </c>
      <c r="I11" s="113">
        <v>5.5</v>
      </c>
      <c r="J11" s="59">
        <v>0</v>
      </c>
      <c r="K11" s="263">
        <f t="shared" si="1"/>
        <v>5.5</v>
      </c>
      <c r="L11" s="72"/>
      <c r="M11" s="73"/>
      <c r="N11" s="70"/>
      <c r="O11" s="73"/>
      <c r="P11" s="18"/>
      <c r="Q11" s="71"/>
      <c r="R11" s="74"/>
      <c r="S11" s="23"/>
      <c r="T11" s="18"/>
      <c r="U11" s="24"/>
      <c r="V11" s="7"/>
      <c r="W11" s="7"/>
      <c r="X11" s="7"/>
      <c r="Y11" s="7"/>
      <c r="Z11" s="7"/>
    </row>
    <row r="12" spans="1:26" ht="12.75">
      <c r="A12" s="7"/>
      <c r="B12" s="7"/>
      <c r="C12" s="7"/>
      <c r="D12" s="127" t="s">
        <v>213</v>
      </c>
      <c r="E12" s="113">
        <v>6.5</v>
      </c>
      <c r="F12" s="59">
        <v>3</v>
      </c>
      <c r="G12" s="263">
        <f t="shared" si="0"/>
        <v>9.5</v>
      </c>
      <c r="H12" s="127" t="s">
        <v>556</v>
      </c>
      <c r="I12" s="113">
        <v>5.5</v>
      </c>
      <c r="J12" s="59">
        <v>2</v>
      </c>
      <c r="K12" s="263">
        <f t="shared" si="1"/>
        <v>7.5</v>
      </c>
      <c r="L12" s="72"/>
      <c r="M12" s="73"/>
      <c r="N12" s="70"/>
      <c r="O12" s="73"/>
      <c r="P12" s="18"/>
      <c r="Q12" s="71"/>
      <c r="R12" s="74"/>
      <c r="S12" s="23"/>
      <c r="T12" s="18"/>
      <c r="U12" s="24"/>
      <c r="V12" s="7"/>
      <c r="W12" s="7"/>
      <c r="X12" s="7"/>
      <c r="Y12" s="7"/>
      <c r="Z12" s="7"/>
    </row>
    <row r="13" spans="1:26" ht="12.75">
      <c r="A13" s="7"/>
      <c r="B13" s="7"/>
      <c r="C13" s="7"/>
      <c r="D13" s="127" t="s">
        <v>561</v>
      </c>
      <c r="E13" s="113">
        <v>6.5</v>
      </c>
      <c r="F13" s="59">
        <v>0</v>
      </c>
      <c r="G13" s="263">
        <f t="shared" si="0"/>
        <v>6.5</v>
      </c>
      <c r="H13" s="127" t="s">
        <v>235</v>
      </c>
      <c r="I13" s="113">
        <v>6.5</v>
      </c>
      <c r="J13" s="59">
        <v>3</v>
      </c>
      <c r="K13" s="263">
        <f t="shared" si="1"/>
        <v>9.5</v>
      </c>
      <c r="L13" s="72"/>
      <c r="M13" s="73"/>
      <c r="N13" s="70"/>
      <c r="O13" s="73"/>
      <c r="P13" s="77"/>
      <c r="Q13" s="71"/>
      <c r="R13" s="74"/>
      <c r="S13" s="23"/>
      <c r="T13" s="77"/>
      <c r="U13" s="24"/>
      <c r="V13" s="7"/>
      <c r="W13" s="7"/>
      <c r="X13" s="7"/>
      <c r="Y13" s="7"/>
      <c r="Z13" s="7"/>
    </row>
    <row r="14" spans="1:26" ht="13.5" thickBot="1">
      <c r="A14" s="7"/>
      <c r="B14" s="7"/>
      <c r="C14" s="7"/>
      <c r="D14" s="128" t="s">
        <v>266</v>
      </c>
      <c r="E14" s="449">
        <v>6</v>
      </c>
      <c r="F14" s="63">
        <v>0</v>
      </c>
      <c r="G14" s="264">
        <f t="shared" si="0"/>
        <v>6</v>
      </c>
      <c r="H14" s="128" t="s">
        <v>148</v>
      </c>
      <c r="I14" s="449">
        <v>6</v>
      </c>
      <c r="J14" s="63">
        <v>0</v>
      </c>
      <c r="K14" s="264">
        <f t="shared" si="1"/>
        <v>6</v>
      </c>
      <c r="L14" s="72"/>
      <c r="M14" s="73"/>
      <c r="N14" s="70"/>
      <c r="O14" s="73"/>
      <c r="P14" s="18"/>
      <c r="Q14" s="71"/>
      <c r="R14" s="74"/>
      <c r="S14" s="23"/>
      <c r="T14" s="18"/>
      <c r="U14" s="24"/>
      <c r="V14" s="7"/>
      <c r="W14" s="7"/>
      <c r="X14" s="7"/>
      <c r="Y14" s="7"/>
      <c r="Z14" s="7"/>
    </row>
    <row r="15" spans="1:26" ht="13.5" thickBot="1">
      <c r="A15" s="7"/>
      <c r="B15" s="7"/>
      <c r="C15" s="7"/>
      <c r="D15" s="106"/>
      <c r="E15" s="65"/>
      <c r="F15" s="65"/>
      <c r="G15" s="265"/>
      <c r="H15" s="106"/>
      <c r="I15" s="65"/>
      <c r="J15" s="65"/>
      <c r="K15" s="270"/>
      <c r="L15" s="72"/>
      <c r="M15" s="73"/>
      <c r="N15" s="70"/>
      <c r="O15" s="73"/>
      <c r="P15" s="18"/>
      <c r="Q15" s="71"/>
      <c r="R15" s="74"/>
      <c r="S15" s="23"/>
      <c r="T15" s="18"/>
      <c r="U15" s="24"/>
      <c r="V15" s="7"/>
      <c r="W15" s="7"/>
      <c r="X15" s="7"/>
      <c r="Y15" s="7"/>
      <c r="Z15" s="7"/>
    </row>
    <row r="16" spans="1:26" ht="12.75">
      <c r="A16" s="7"/>
      <c r="B16" s="7"/>
      <c r="C16" s="7"/>
      <c r="D16" s="129" t="s">
        <v>579</v>
      </c>
      <c r="E16" s="109">
        <v>5.5</v>
      </c>
      <c r="F16" s="61">
        <v>-2</v>
      </c>
      <c r="G16" s="266">
        <f t="shared" si="0"/>
        <v>3.5</v>
      </c>
      <c r="H16" s="129" t="s">
        <v>236</v>
      </c>
      <c r="I16" s="109" t="s">
        <v>247</v>
      </c>
      <c r="J16" s="61" t="s">
        <v>247</v>
      </c>
      <c r="K16" s="266" t="s">
        <v>247</v>
      </c>
      <c r="L16" s="72"/>
      <c r="M16" s="73"/>
      <c r="N16" s="6"/>
      <c r="O16" s="73"/>
      <c r="P16" s="8"/>
      <c r="Q16" s="78"/>
      <c r="R16" s="6"/>
      <c r="S16" s="22"/>
      <c r="T16" s="8"/>
      <c r="U16" s="24"/>
      <c r="V16" s="7"/>
      <c r="W16" s="7"/>
      <c r="X16" s="7"/>
      <c r="Y16" s="7"/>
      <c r="Z16" s="7"/>
    </row>
    <row r="17" spans="1:26" ht="12.75">
      <c r="A17" s="7"/>
      <c r="B17" s="7"/>
      <c r="C17" s="7"/>
      <c r="D17" s="130" t="s">
        <v>662</v>
      </c>
      <c r="E17" s="110">
        <v>5.5</v>
      </c>
      <c r="F17" s="60">
        <v>0</v>
      </c>
      <c r="G17" s="267">
        <f t="shared" si="0"/>
        <v>5.5</v>
      </c>
      <c r="H17" s="130" t="s">
        <v>456</v>
      </c>
      <c r="I17" s="354">
        <v>7</v>
      </c>
      <c r="J17" s="60">
        <v>0</v>
      </c>
      <c r="K17" s="267">
        <f t="shared" si="1"/>
        <v>7</v>
      </c>
      <c r="L17" s="72"/>
      <c r="M17" s="73"/>
      <c r="N17" s="70"/>
      <c r="O17" s="73"/>
      <c r="P17" s="8"/>
      <c r="Q17" s="78"/>
      <c r="R17" s="6"/>
      <c r="S17" s="22"/>
      <c r="T17" s="8"/>
      <c r="U17" s="24"/>
      <c r="V17" s="7"/>
      <c r="W17" s="7"/>
      <c r="X17" s="7"/>
      <c r="Y17" s="7"/>
      <c r="Z17" s="7"/>
    </row>
    <row r="18" spans="1:26" ht="12.75">
      <c r="A18" s="7"/>
      <c r="B18" s="7"/>
      <c r="C18" s="7"/>
      <c r="D18" s="130" t="s">
        <v>107</v>
      </c>
      <c r="E18" s="110">
        <v>6.5</v>
      </c>
      <c r="F18" s="60">
        <v>-0.5</v>
      </c>
      <c r="G18" s="267">
        <f t="shared" si="0"/>
        <v>6</v>
      </c>
      <c r="H18" s="130" t="s">
        <v>150</v>
      </c>
      <c r="I18" s="354">
        <v>6</v>
      </c>
      <c r="J18" s="60">
        <v>0</v>
      </c>
      <c r="K18" s="267">
        <f t="shared" si="1"/>
        <v>6</v>
      </c>
      <c r="L18" s="72"/>
      <c r="M18" s="73"/>
      <c r="N18" s="70"/>
      <c r="O18" s="73"/>
      <c r="P18" s="8"/>
      <c r="Q18" s="78"/>
      <c r="R18" s="6"/>
      <c r="S18" s="22"/>
      <c r="T18" s="8"/>
      <c r="U18" s="24"/>
      <c r="V18" s="7"/>
      <c r="W18" s="7"/>
      <c r="X18" s="7"/>
      <c r="Y18" s="7"/>
      <c r="Z18" s="7"/>
    </row>
    <row r="19" spans="1:26" ht="12.75">
      <c r="A19" s="7"/>
      <c r="B19" s="7"/>
      <c r="C19" s="7"/>
      <c r="D19" s="130" t="s">
        <v>317</v>
      </c>
      <c r="E19" s="110">
        <v>5.5</v>
      </c>
      <c r="F19" s="60">
        <v>0</v>
      </c>
      <c r="G19" s="267">
        <f t="shared" si="0"/>
        <v>5.5</v>
      </c>
      <c r="H19" s="130" t="s">
        <v>170</v>
      </c>
      <c r="I19" s="110" t="s">
        <v>247</v>
      </c>
      <c r="J19" s="60" t="s">
        <v>247</v>
      </c>
      <c r="K19" s="267" t="s">
        <v>247</v>
      </c>
      <c r="L19" s="72"/>
      <c r="M19" s="73"/>
      <c r="N19" s="70"/>
      <c r="O19" s="73"/>
      <c r="P19" s="8"/>
      <c r="Q19" s="78"/>
      <c r="R19" s="6"/>
      <c r="S19" s="22"/>
      <c r="T19" s="8"/>
      <c r="U19" s="24"/>
      <c r="V19" s="7"/>
      <c r="W19" s="7"/>
      <c r="X19" s="7"/>
      <c r="Y19" s="7"/>
      <c r="Z19" s="7"/>
    </row>
    <row r="20" spans="1:26" ht="12.75">
      <c r="A20" s="7"/>
      <c r="B20" s="7"/>
      <c r="C20" s="7"/>
      <c r="D20" s="130" t="s">
        <v>420</v>
      </c>
      <c r="E20" s="354">
        <v>5</v>
      </c>
      <c r="F20" s="60">
        <v>0</v>
      </c>
      <c r="G20" s="267">
        <f t="shared" si="0"/>
        <v>5</v>
      </c>
      <c r="H20" s="130" t="s">
        <v>365</v>
      </c>
      <c r="I20" s="110" t="s">
        <v>247</v>
      </c>
      <c r="J20" s="60" t="s">
        <v>247</v>
      </c>
      <c r="K20" s="267" t="s">
        <v>247</v>
      </c>
      <c r="L20" s="72"/>
      <c r="M20" s="73"/>
      <c r="N20" s="70"/>
      <c r="O20" s="73"/>
      <c r="P20" s="8"/>
      <c r="Q20" s="78"/>
      <c r="R20" s="6"/>
      <c r="S20" s="22"/>
      <c r="T20" s="8"/>
      <c r="U20" s="24"/>
      <c r="V20" s="7"/>
      <c r="W20" s="7"/>
      <c r="X20" s="7"/>
      <c r="Y20" s="7"/>
      <c r="Z20" s="7"/>
    </row>
    <row r="21" spans="1:26" ht="12.75">
      <c r="A21" s="7"/>
      <c r="B21" s="7"/>
      <c r="C21" s="7"/>
      <c r="D21" s="130" t="s">
        <v>550</v>
      </c>
      <c r="E21" s="110">
        <v>5.5</v>
      </c>
      <c r="F21" s="60">
        <v>0</v>
      </c>
      <c r="G21" s="267">
        <f t="shared" si="0"/>
        <v>5.5</v>
      </c>
      <c r="H21" s="130" t="s">
        <v>664</v>
      </c>
      <c r="I21" s="110" t="s">
        <v>247</v>
      </c>
      <c r="J21" s="60" t="s">
        <v>247</v>
      </c>
      <c r="K21" s="267" t="s">
        <v>247</v>
      </c>
      <c r="L21" s="72"/>
      <c r="M21" s="73"/>
      <c r="N21" s="70"/>
      <c r="O21" s="73"/>
      <c r="P21" s="8"/>
      <c r="Q21" s="78"/>
      <c r="R21" s="6"/>
      <c r="S21" s="22"/>
      <c r="T21" s="8"/>
      <c r="U21" s="24"/>
      <c r="V21" s="7"/>
      <c r="W21" s="7"/>
      <c r="X21" s="7"/>
      <c r="Y21" s="7"/>
      <c r="Z21" s="7"/>
    </row>
    <row r="22" spans="1:26" ht="12.75">
      <c r="A22" s="7"/>
      <c r="B22" s="7"/>
      <c r="C22" s="7"/>
      <c r="D22" s="130" t="s">
        <v>663</v>
      </c>
      <c r="E22" s="110">
        <v>6.5</v>
      </c>
      <c r="F22" s="60">
        <v>3</v>
      </c>
      <c r="G22" s="267">
        <f t="shared" si="0"/>
        <v>9.5</v>
      </c>
      <c r="H22" s="130" t="s">
        <v>665</v>
      </c>
      <c r="I22" s="110">
        <v>4.5</v>
      </c>
      <c r="J22" s="60">
        <v>0</v>
      </c>
      <c r="K22" s="267">
        <f t="shared" si="1"/>
        <v>4.5</v>
      </c>
      <c r="L22" s="72"/>
      <c r="M22" s="73"/>
      <c r="N22" s="70"/>
      <c r="O22" s="73"/>
      <c r="P22" s="79"/>
      <c r="Q22" s="78"/>
      <c r="R22" s="6"/>
      <c r="S22" s="22"/>
      <c r="T22" s="79"/>
      <c r="U22" s="24"/>
      <c r="V22" s="7"/>
      <c r="W22" s="7"/>
      <c r="X22" s="7"/>
      <c r="Y22" s="7"/>
      <c r="Z22" s="7"/>
    </row>
    <row r="23" spans="1:26" ht="12.75">
      <c r="A23" s="7"/>
      <c r="B23" s="7"/>
      <c r="C23" s="7"/>
      <c r="D23" s="132" t="s">
        <v>216</v>
      </c>
      <c r="E23" s="110" t="s">
        <v>247</v>
      </c>
      <c r="F23" s="60" t="s">
        <v>247</v>
      </c>
      <c r="G23" s="267" t="s">
        <v>247</v>
      </c>
      <c r="H23" s="132" t="s">
        <v>163</v>
      </c>
      <c r="I23" s="110">
        <v>5.5</v>
      </c>
      <c r="J23" s="60">
        <v>0</v>
      </c>
      <c r="K23" s="267">
        <f t="shared" si="1"/>
        <v>5.5</v>
      </c>
      <c r="L23" s="72"/>
      <c r="M23" s="6"/>
      <c r="N23" s="70"/>
      <c r="O23" s="73"/>
      <c r="P23" s="8"/>
      <c r="Q23" s="78"/>
      <c r="R23" s="6"/>
      <c r="S23" s="22"/>
      <c r="T23" s="8"/>
      <c r="U23" s="24"/>
      <c r="V23" s="7"/>
      <c r="W23" s="7"/>
      <c r="X23" s="7"/>
      <c r="Y23" s="7"/>
      <c r="Z23" s="7"/>
    </row>
    <row r="24" spans="1:26" ht="12.75">
      <c r="A24" s="7"/>
      <c r="B24" s="7"/>
      <c r="C24" s="7"/>
      <c r="D24" s="127" t="s">
        <v>224</v>
      </c>
      <c r="E24" s="326">
        <v>6</v>
      </c>
      <c r="F24" s="59">
        <v>0</v>
      </c>
      <c r="G24" s="263">
        <f>E24+F24</f>
        <v>6</v>
      </c>
      <c r="H24" s="132" t="s">
        <v>306</v>
      </c>
      <c r="I24" s="354">
        <v>6</v>
      </c>
      <c r="J24" s="60">
        <v>0</v>
      </c>
      <c r="K24" s="267">
        <f t="shared" si="1"/>
        <v>6</v>
      </c>
      <c r="L24" s="72"/>
      <c r="M24" s="6"/>
      <c r="N24" s="70"/>
      <c r="O24" s="73"/>
      <c r="P24" s="8"/>
      <c r="Q24" s="78"/>
      <c r="R24" s="6"/>
      <c r="S24" s="22"/>
      <c r="T24" s="8"/>
      <c r="U24" s="24"/>
      <c r="V24" s="7"/>
      <c r="W24" s="7"/>
      <c r="X24" s="7"/>
      <c r="Y24" s="7"/>
      <c r="Z24" s="7"/>
    </row>
    <row r="25" spans="1:26" ht="13.5" thickBot="1">
      <c r="A25" s="7"/>
      <c r="B25" s="7"/>
      <c r="C25" s="7"/>
      <c r="D25" s="162" t="s">
        <v>386</v>
      </c>
      <c r="E25" s="586">
        <v>6</v>
      </c>
      <c r="F25" s="801">
        <v>0</v>
      </c>
      <c r="G25" s="267">
        <f t="shared" si="0"/>
        <v>6</v>
      </c>
      <c r="H25" s="162" t="s">
        <v>361</v>
      </c>
      <c r="I25" s="111">
        <v>5.5</v>
      </c>
      <c r="J25" s="62">
        <v>0</v>
      </c>
      <c r="K25" s="267">
        <f t="shared" si="1"/>
        <v>5.5</v>
      </c>
      <c r="L25" s="72"/>
      <c r="M25" s="6"/>
      <c r="N25" s="70"/>
      <c r="O25" s="73"/>
      <c r="P25" s="8"/>
      <c r="Q25" s="78"/>
      <c r="R25" s="6"/>
      <c r="S25" s="22"/>
      <c r="T25" s="8"/>
      <c r="U25" s="24"/>
      <c r="V25" s="7"/>
      <c r="W25" s="7"/>
      <c r="X25" s="7"/>
      <c r="Y25" s="7"/>
      <c r="Z25" s="7"/>
    </row>
    <row r="26" spans="1:26" ht="13.5" thickBot="1">
      <c r="A26" s="7"/>
      <c r="B26" s="7"/>
      <c r="C26" s="7"/>
      <c r="D26" s="128" t="s">
        <v>221</v>
      </c>
      <c r="E26" s="449">
        <v>0</v>
      </c>
      <c r="F26" s="63">
        <v>0</v>
      </c>
      <c r="G26" s="268">
        <f t="shared" si="0"/>
        <v>0</v>
      </c>
      <c r="H26" s="128" t="s">
        <v>528</v>
      </c>
      <c r="I26" s="449">
        <v>-1</v>
      </c>
      <c r="J26" s="63">
        <v>0</v>
      </c>
      <c r="K26" s="268">
        <f t="shared" si="1"/>
        <v>-1</v>
      </c>
      <c r="L26" s="72"/>
      <c r="M26" s="6"/>
      <c r="N26" s="70"/>
      <c r="O26" s="6"/>
      <c r="P26" s="8"/>
      <c r="Q26" s="78"/>
      <c r="R26" s="6"/>
      <c r="S26" s="22"/>
      <c r="T26" s="8"/>
      <c r="U26" s="24"/>
      <c r="V26" s="7"/>
      <c r="W26" s="7"/>
      <c r="X26" s="7"/>
      <c r="Y26" s="7"/>
      <c r="Z26" s="7"/>
    </row>
    <row r="27" spans="1:26" ht="12.75">
      <c r="A27" s="7"/>
      <c r="B27" s="7"/>
      <c r="C27" s="7"/>
      <c r="D27" s="66"/>
      <c r="E27" s="67"/>
      <c r="F27" s="67"/>
      <c r="G27" s="269"/>
      <c r="H27" s="66"/>
      <c r="I27" s="67"/>
      <c r="J27" s="67"/>
      <c r="K27" s="271"/>
      <c r="L27" s="70"/>
      <c r="M27" s="6"/>
      <c r="N27" s="70"/>
      <c r="O27" s="6"/>
      <c r="P27" s="6"/>
      <c r="Q27" s="70"/>
      <c r="R27" s="6"/>
      <c r="S27" s="70"/>
      <c r="T27" s="6"/>
      <c r="U27" s="24"/>
      <c r="V27" s="7"/>
      <c r="W27" s="7"/>
      <c r="X27" s="7"/>
      <c r="Y27" s="7"/>
      <c r="Z27" s="7"/>
    </row>
    <row r="28" spans="1:26" ht="13.5" customHeight="1">
      <c r="A28" s="7"/>
      <c r="B28" s="7"/>
      <c r="C28" s="7"/>
      <c r="D28" s="114"/>
      <c r="E28" s="796">
        <f>E4+E5+E6+E24+E8+E9+E10+E11+E12+E13+E14+E26</f>
        <v>70</v>
      </c>
      <c r="F28" s="796">
        <f>F3+F4+F5+F6+F24+F8+F9+F10+F11+F12+F13+F14+F26</f>
        <v>9.5</v>
      </c>
      <c r="G28" s="796">
        <f>F3+G4+G5+G6+G24+G8+G9+G10+G11+G12+G13+G14+G26</f>
        <v>79.5</v>
      </c>
      <c r="H28" s="114"/>
      <c r="I28" s="751">
        <f>I4+I5+I6+I7+I8+I9+I10+I11+I12+I13+I14+I26</f>
        <v>65</v>
      </c>
      <c r="J28" s="751">
        <f>J4+J5+J6+J7+J8+J9+J10+J11+J12+J13+J14+J26</f>
        <v>3</v>
      </c>
      <c r="K28" s="750">
        <f>K4+K5+K6+K7+K8+K9+K10+K11+K12+K13+K14+K26</f>
        <v>68</v>
      </c>
      <c r="L28" s="70"/>
      <c r="M28" s="80"/>
      <c r="N28" s="70"/>
      <c r="O28" s="80"/>
      <c r="P28" s="81"/>
      <c r="Q28" s="71"/>
      <c r="R28" s="82"/>
      <c r="S28" s="71"/>
      <c r="T28" s="81"/>
      <c r="U28" s="24"/>
      <c r="V28" s="7"/>
      <c r="W28" s="7"/>
      <c r="X28" s="7"/>
      <c r="Y28" s="7"/>
      <c r="Z28" s="7"/>
    </row>
    <row r="29" spans="1:26" ht="13.5" thickBot="1">
      <c r="A29" s="7"/>
      <c r="B29" s="7"/>
      <c r="C29" s="7"/>
      <c r="D29" s="114"/>
      <c r="E29" s="118"/>
      <c r="F29" s="118"/>
      <c r="G29" s="119"/>
      <c r="H29" s="114"/>
      <c r="I29" s="118"/>
      <c r="J29" s="118"/>
      <c r="K29" s="272"/>
      <c r="L29" s="70"/>
      <c r="M29" s="6"/>
      <c r="N29" s="70"/>
      <c r="O29" s="6"/>
      <c r="P29" s="18"/>
      <c r="Q29" s="71"/>
      <c r="R29" s="18"/>
      <c r="S29" s="71"/>
      <c r="T29" s="18"/>
      <c r="U29" s="24"/>
      <c r="V29" s="7"/>
      <c r="W29" s="7"/>
      <c r="X29" s="7"/>
      <c r="Y29" s="7"/>
      <c r="Z29" s="7"/>
    </row>
    <row r="30" spans="1:26" ht="18.75" thickBot="1">
      <c r="A30" s="7"/>
      <c r="B30" s="7"/>
      <c r="C30" s="7"/>
      <c r="D30" s="797"/>
      <c r="E30" s="798"/>
      <c r="F30" s="798"/>
      <c r="G30" s="799">
        <v>3</v>
      </c>
      <c r="H30" s="752"/>
      <c r="I30" s="753"/>
      <c r="J30" s="753"/>
      <c r="K30" s="1035">
        <v>1</v>
      </c>
      <c r="L30" s="70"/>
      <c r="M30" s="6"/>
      <c r="N30" s="70"/>
      <c r="O30" s="83"/>
      <c r="P30" s="75"/>
      <c r="Q30" s="71"/>
      <c r="R30" s="75"/>
      <c r="S30" s="71"/>
      <c r="T30" s="75"/>
      <c r="U30" s="24"/>
      <c r="V30" s="7"/>
      <c r="W30" s="7"/>
      <c r="X30" s="7"/>
      <c r="Y30" s="7"/>
      <c r="Z30" s="7"/>
    </row>
    <row r="31" spans="1:26" ht="15.75" thickBot="1">
      <c r="A31" s="7"/>
      <c r="B31" s="7"/>
      <c r="C31" s="7"/>
      <c r="D31" s="1026" t="s">
        <v>26</v>
      </c>
      <c r="E31" s="1027"/>
      <c r="F31" s="1027"/>
      <c r="G31" s="835"/>
      <c r="H31" s="1027"/>
      <c r="I31" s="1027"/>
      <c r="J31" s="1027"/>
      <c r="K31" s="836"/>
      <c r="L31" s="22"/>
      <c r="M31" s="22"/>
      <c r="N31" s="22"/>
      <c r="O31" s="22"/>
      <c r="P31" s="22"/>
      <c r="Q31" s="22"/>
      <c r="R31" s="22"/>
      <c r="S31" s="22"/>
      <c r="T31" s="22"/>
      <c r="U31" s="24"/>
      <c r="V31" s="7"/>
      <c r="W31" s="7"/>
      <c r="X31" s="7"/>
      <c r="Y31" s="7"/>
      <c r="Z31" s="7"/>
    </row>
    <row r="32" spans="1:26" ht="15.75" thickBot="1">
      <c r="A32" s="7"/>
      <c r="B32" s="7"/>
      <c r="C32" s="7"/>
      <c r="D32" s="1036" t="s">
        <v>80</v>
      </c>
      <c r="E32" s="1037"/>
      <c r="F32" s="1037"/>
      <c r="G32" s="1037"/>
      <c r="H32" s="1037"/>
      <c r="I32" s="1037"/>
      <c r="J32" s="1037"/>
      <c r="K32" s="1038"/>
      <c r="L32" s="22"/>
      <c r="M32" s="22"/>
      <c r="N32" s="22"/>
      <c r="O32" s="22"/>
      <c r="P32" s="22"/>
      <c r="Q32" s="22"/>
      <c r="R32" s="22"/>
      <c r="S32" s="22"/>
      <c r="T32" s="22"/>
      <c r="U32" s="24"/>
      <c r="V32" s="7"/>
      <c r="W32" s="7"/>
      <c r="X32" s="7"/>
      <c r="Y32" s="7"/>
      <c r="Z32" s="7"/>
    </row>
    <row r="33" spans="1:2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84"/>
      <c r="M33" s="84"/>
      <c r="N33" s="84"/>
      <c r="O33" s="84"/>
      <c r="P33" s="84"/>
      <c r="Q33" s="84"/>
      <c r="R33" s="84"/>
      <c r="S33" s="84"/>
      <c r="T33" s="84"/>
      <c r="U33" s="7"/>
      <c r="V33" s="7"/>
      <c r="W33" s="7"/>
      <c r="X33" s="7"/>
      <c r="Y33" s="7"/>
      <c r="Z33" s="7"/>
    </row>
    <row r="34" spans="1:2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</sheetData>
  <sheetProtection/>
  <mergeCells count="8">
    <mergeCell ref="D31:K31"/>
    <mergeCell ref="D32:K32"/>
    <mergeCell ref="D2:G2"/>
    <mergeCell ref="H2:K2"/>
    <mergeCell ref="D1:K1"/>
    <mergeCell ref="Q2:T2"/>
    <mergeCell ref="Q3:R3"/>
    <mergeCell ref="S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91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5" t="s">
        <v>74</v>
      </c>
      <c r="B3" s="876"/>
      <c r="C3" s="876"/>
      <c r="D3" s="877"/>
      <c r="E3" s="883" t="s">
        <v>92</v>
      </c>
      <c r="F3" s="883"/>
      <c r="G3" s="883"/>
      <c r="H3" s="884"/>
      <c r="I3" s="377"/>
      <c r="J3" s="820" t="s">
        <v>93</v>
      </c>
      <c r="K3" s="881"/>
      <c r="L3" s="881"/>
      <c r="M3" s="882"/>
      <c r="N3" s="879" t="s">
        <v>94</v>
      </c>
      <c r="O3" s="879"/>
      <c r="P3" s="879"/>
      <c r="Q3" s="880"/>
      <c r="R3" s="85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8" t="s">
        <v>3</v>
      </c>
      <c r="B4" s="256" t="s">
        <v>97</v>
      </c>
      <c r="C4" s="257">
        <v>2</v>
      </c>
      <c r="D4" s="256" t="s">
        <v>13</v>
      </c>
      <c r="E4" s="253" t="s">
        <v>3</v>
      </c>
      <c r="F4" s="252" t="s">
        <v>97</v>
      </c>
      <c r="G4" s="252">
        <v>0</v>
      </c>
      <c r="H4" s="252" t="s">
        <v>13</v>
      </c>
      <c r="I4" s="400"/>
      <c r="J4" s="251" t="s">
        <v>3</v>
      </c>
      <c r="K4" s="249" t="s">
        <v>97</v>
      </c>
      <c r="L4" s="250">
        <v>2</v>
      </c>
      <c r="M4" s="249" t="s">
        <v>13</v>
      </c>
      <c r="N4" s="421" t="s">
        <v>3</v>
      </c>
      <c r="O4" s="420" t="s">
        <v>97</v>
      </c>
      <c r="P4" s="420">
        <v>0</v>
      </c>
      <c r="Q4" s="420" t="s">
        <v>13</v>
      </c>
      <c r="R4" s="22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162</v>
      </c>
      <c r="B5" s="316">
        <v>6</v>
      </c>
      <c r="C5" s="86">
        <v>-1</v>
      </c>
      <c r="D5" s="297">
        <f>B5+C5</f>
        <v>5</v>
      </c>
      <c r="E5" s="315" t="s">
        <v>225</v>
      </c>
      <c r="F5" s="316">
        <v>6</v>
      </c>
      <c r="G5" s="86">
        <v>1</v>
      </c>
      <c r="H5" s="297">
        <f>F5+G5</f>
        <v>7</v>
      </c>
      <c r="I5" s="400"/>
      <c r="J5" s="126" t="s">
        <v>140</v>
      </c>
      <c r="K5" s="120">
        <v>7.5</v>
      </c>
      <c r="L5" s="86">
        <v>1</v>
      </c>
      <c r="M5" s="297">
        <f>K5+L5</f>
        <v>8.5</v>
      </c>
      <c r="N5" s="126" t="s">
        <v>248</v>
      </c>
      <c r="O5" s="316">
        <v>6.5</v>
      </c>
      <c r="P5" s="86">
        <v>1</v>
      </c>
      <c r="Q5" s="297">
        <f>O5+P5</f>
        <v>7.5</v>
      </c>
      <c r="R5" s="22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163</v>
      </c>
      <c r="B6" s="317">
        <v>6.5</v>
      </c>
      <c r="C6" s="87">
        <v>-0.5</v>
      </c>
      <c r="D6" s="298">
        <f aca="true" t="shared" si="0" ref="D6:D27">B6+C6</f>
        <v>6</v>
      </c>
      <c r="E6" s="127" t="s">
        <v>226</v>
      </c>
      <c r="F6" s="317">
        <v>7</v>
      </c>
      <c r="G6" s="87">
        <v>0</v>
      </c>
      <c r="H6" s="298">
        <f aca="true" t="shared" si="1" ref="H6:H27">F6+G6</f>
        <v>7</v>
      </c>
      <c r="I6" s="400"/>
      <c r="J6" s="201" t="s">
        <v>141</v>
      </c>
      <c r="K6" s="121">
        <v>6.5</v>
      </c>
      <c r="L6" s="87">
        <v>0</v>
      </c>
      <c r="M6" s="298">
        <f aca="true" t="shared" si="2" ref="M6:M27">K6+L6</f>
        <v>6.5</v>
      </c>
      <c r="N6" s="127" t="s">
        <v>249</v>
      </c>
      <c r="O6" s="317">
        <v>6.5</v>
      </c>
      <c r="P6" s="87">
        <v>-0.5</v>
      </c>
      <c r="Q6" s="298">
        <f aca="true" t="shared" si="3" ref="Q6:Q27">O6+P6</f>
        <v>6</v>
      </c>
      <c r="R6" s="22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164</v>
      </c>
      <c r="B7" s="317">
        <v>5</v>
      </c>
      <c r="C7" s="87">
        <v>-1</v>
      </c>
      <c r="D7" s="298">
        <f t="shared" si="0"/>
        <v>4</v>
      </c>
      <c r="E7" s="127" t="s">
        <v>227</v>
      </c>
      <c r="F7" s="121">
        <v>6.5</v>
      </c>
      <c r="G7" s="87">
        <v>0</v>
      </c>
      <c r="H7" s="298">
        <f t="shared" si="1"/>
        <v>6.5</v>
      </c>
      <c r="I7" s="400"/>
      <c r="J7" s="127" t="s">
        <v>142</v>
      </c>
      <c r="K7" s="121">
        <v>6.5</v>
      </c>
      <c r="L7" s="87">
        <v>-0.5</v>
      </c>
      <c r="M7" s="298">
        <f t="shared" si="2"/>
        <v>6</v>
      </c>
      <c r="N7" s="127" t="s">
        <v>250</v>
      </c>
      <c r="O7" s="317">
        <v>5.5</v>
      </c>
      <c r="P7" s="87">
        <v>0</v>
      </c>
      <c r="Q7" s="298">
        <f t="shared" si="3"/>
        <v>5.5</v>
      </c>
      <c r="R7" s="22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165</v>
      </c>
      <c r="B8" s="326">
        <v>6</v>
      </c>
      <c r="C8" s="59">
        <v>0</v>
      </c>
      <c r="D8" s="298">
        <f t="shared" si="0"/>
        <v>6</v>
      </c>
      <c r="E8" s="127" t="s">
        <v>228</v>
      </c>
      <c r="F8" s="121">
        <v>6.5</v>
      </c>
      <c r="G8" s="87">
        <v>0</v>
      </c>
      <c r="H8" s="298">
        <f t="shared" si="1"/>
        <v>6.5</v>
      </c>
      <c r="I8" s="400"/>
      <c r="J8" s="127" t="s">
        <v>143</v>
      </c>
      <c r="K8" s="121">
        <v>6.5</v>
      </c>
      <c r="L8" s="87">
        <v>0</v>
      </c>
      <c r="M8" s="298">
        <f t="shared" si="2"/>
        <v>6.5</v>
      </c>
      <c r="N8" s="127" t="s">
        <v>251</v>
      </c>
      <c r="O8" s="317">
        <v>6</v>
      </c>
      <c r="P8" s="87">
        <v>0</v>
      </c>
      <c r="Q8" s="298">
        <f t="shared" si="3"/>
        <v>6</v>
      </c>
      <c r="R8" s="22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166</v>
      </c>
      <c r="B9" s="317">
        <v>5</v>
      </c>
      <c r="C9" s="87">
        <v>0</v>
      </c>
      <c r="D9" s="298">
        <f t="shared" si="0"/>
        <v>5</v>
      </c>
      <c r="E9" s="127" t="s">
        <v>229</v>
      </c>
      <c r="F9" s="121" t="s">
        <v>315</v>
      </c>
      <c r="G9" s="87" t="s">
        <v>315</v>
      </c>
      <c r="H9" s="298" t="s">
        <v>315</v>
      </c>
      <c r="I9" s="400"/>
      <c r="J9" s="127" t="s">
        <v>144</v>
      </c>
      <c r="K9" s="121" t="s">
        <v>313</v>
      </c>
      <c r="L9" s="87" t="s">
        <v>313</v>
      </c>
      <c r="M9" s="298" t="s">
        <v>313</v>
      </c>
      <c r="N9" s="127" t="s">
        <v>252</v>
      </c>
      <c r="O9" s="317">
        <v>7</v>
      </c>
      <c r="P9" s="87">
        <v>0</v>
      </c>
      <c r="Q9" s="298">
        <f t="shared" si="3"/>
        <v>7</v>
      </c>
      <c r="R9" s="2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167</v>
      </c>
      <c r="B10" s="121">
        <v>5.5</v>
      </c>
      <c r="C10" s="87">
        <v>0</v>
      </c>
      <c r="D10" s="298">
        <f t="shared" si="0"/>
        <v>5.5</v>
      </c>
      <c r="E10" s="201" t="s">
        <v>230</v>
      </c>
      <c r="F10" s="121">
        <v>5.5</v>
      </c>
      <c r="G10" s="87">
        <v>0</v>
      </c>
      <c r="H10" s="298">
        <f t="shared" si="1"/>
        <v>5.5</v>
      </c>
      <c r="I10" s="400"/>
      <c r="J10" s="127" t="s">
        <v>145</v>
      </c>
      <c r="K10" s="121">
        <v>5.5</v>
      </c>
      <c r="L10" s="87">
        <v>-0.5</v>
      </c>
      <c r="M10" s="298">
        <f t="shared" si="2"/>
        <v>5</v>
      </c>
      <c r="N10" s="201" t="s">
        <v>253</v>
      </c>
      <c r="O10" s="317">
        <v>6</v>
      </c>
      <c r="P10" s="87">
        <v>-0.5</v>
      </c>
      <c r="Q10" s="298">
        <f t="shared" si="3"/>
        <v>5.5</v>
      </c>
      <c r="R10" s="2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168</v>
      </c>
      <c r="B11" s="317">
        <v>7</v>
      </c>
      <c r="C11" s="87">
        <v>3</v>
      </c>
      <c r="D11" s="298">
        <f t="shared" si="0"/>
        <v>10</v>
      </c>
      <c r="E11" s="201" t="s">
        <v>231</v>
      </c>
      <c r="F11" s="121">
        <v>6.5</v>
      </c>
      <c r="G11" s="87">
        <v>3</v>
      </c>
      <c r="H11" s="298">
        <f t="shared" si="1"/>
        <v>9.5</v>
      </c>
      <c r="I11" s="400"/>
      <c r="J11" s="127" t="s">
        <v>146</v>
      </c>
      <c r="K11" s="317">
        <v>7</v>
      </c>
      <c r="L11" s="87">
        <v>0</v>
      </c>
      <c r="M11" s="298">
        <f t="shared" si="2"/>
        <v>7</v>
      </c>
      <c r="N11" s="201" t="s">
        <v>254</v>
      </c>
      <c r="O11" s="317">
        <v>6.5</v>
      </c>
      <c r="P11" s="87">
        <v>0</v>
      </c>
      <c r="Q11" s="298">
        <f t="shared" si="3"/>
        <v>6.5</v>
      </c>
      <c r="R11" s="2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169</v>
      </c>
      <c r="B12" s="317">
        <v>7</v>
      </c>
      <c r="C12" s="87">
        <v>0</v>
      </c>
      <c r="D12" s="298">
        <f t="shared" si="0"/>
        <v>7</v>
      </c>
      <c r="E12" s="201" t="s">
        <v>232</v>
      </c>
      <c r="F12" s="121">
        <v>6.5</v>
      </c>
      <c r="G12" s="87">
        <v>0</v>
      </c>
      <c r="H12" s="298">
        <f t="shared" si="1"/>
        <v>6.5</v>
      </c>
      <c r="I12" s="400"/>
      <c r="J12" s="127" t="s">
        <v>147</v>
      </c>
      <c r="K12" s="121">
        <v>7.5</v>
      </c>
      <c r="L12" s="87">
        <v>3</v>
      </c>
      <c r="M12" s="298">
        <f t="shared" si="2"/>
        <v>10.5</v>
      </c>
      <c r="N12" s="201" t="s">
        <v>255</v>
      </c>
      <c r="O12" s="317">
        <v>6</v>
      </c>
      <c r="P12" s="87">
        <v>0</v>
      </c>
      <c r="Q12" s="298">
        <f t="shared" si="3"/>
        <v>6</v>
      </c>
      <c r="R12" s="2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170</v>
      </c>
      <c r="B13" s="317">
        <v>5.5</v>
      </c>
      <c r="C13" s="87">
        <v>0</v>
      </c>
      <c r="D13" s="298">
        <f t="shared" si="0"/>
        <v>5.5</v>
      </c>
      <c r="E13" s="201" t="s">
        <v>233</v>
      </c>
      <c r="F13" s="317">
        <v>5</v>
      </c>
      <c r="G13" s="87">
        <v>0</v>
      </c>
      <c r="H13" s="298">
        <f t="shared" si="1"/>
        <v>5</v>
      </c>
      <c r="I13" s="400"/>
      <c r="J13" s="127" t="s">
        <v>148</v>
      </c>
      <c r="K13" s="121">
        <v>7.5</v>
      </c>
      <c r="L13" s="87">
        <v>5</v>
      </c>
      <c r="M13" s="298">
        <f t="shared" si="2"/>
        <v>12.5</v>
      </c>
      <c r="N13" s="201" t="s">
        <v>256</v>
      </c>
      <c r="O13" s="317">
        <v>6.5</v>
      </c>
      <c r="P13" s="87">
        <v>3</v>
      </c>
      <c r="Q13" s="298">
        <f t="shared" si="3"/>
        <v>9.5</v>
      </c>
      <c r="R13" s="2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171</v>
      </c>
      <c r="B14" s="317">
        <v>7</v>
      </c>
      <c r="C14" s="87">
        <v>6</v>
      </c>
      <c r="D14" s="298">
        <f t="shared" si="0"/>
        <v>13</v>
      </c>
      <c r="E14" s="201" t="s">
        <v>234</v>
      </c>
      <c r="F14" s="121">
        <v>6.5</v>
      </c>
      <c r="G14" s="87">
        <v>0</v>
      </c>
      <c r="H14" s="298">
        <f t="shared" si="1"/>
        <v>6.5</v>
      </c>
      <c r="I14" s="400"/>
      <c r="J14" s="127" t="s">
        <v>149</v>
      </c>
      <c r="K14" s="121" t="s">
        <v>313</v>
      </c>
      <c r="L14" s="87" t="s">
        <v>313</v>
      </c>
      <c r="M14" s="298" t="s">
        <v>313</v>
      </c>
      <c r="N14" s="201" t="s">
        <v>257</v>
      </c>
      <c r="O14" s="317">
        <v>7</v>
      </c>
      <c r="P14" s="87">
        <v>3</v>
      </c>
      <c r="Q14" s="298">
        <f t="shared" si="3"/>
        <v>10</v>
      </c>
      <c r="R14" s="2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172</v>
      </c>
      <c r="B15" s="318">
        <v>6</v>
      </c>
      <c r="C15" s="25">
        <v>0</v>
      </c>
      <c r="D15" s="299">
        <f t="shared" si="0"/>
        <v>6</v>
      </c>
      <c r="E15" s="203" t="s">
        <v>235</v>
      </c>
      <c r="F15" s="318">
        <v>7</v>
      </c>
      <c r="G15" s="25">
        <v>3</v>
      </c>
      <c r="H15" s="299">
        <f t="shared" si="1"/>
        <v>10</v>
      </c>
      <c r="I15" s="400"/>
      <c r="J15" s="128" t="s">
        <v>150</v>
      </c>
      <c r="K15" s="122">
        <v>6.5</v>
      </c>
      <c r="L15" s="25">
        <v>-0.5</v>
      </c>
      <c r="M15" s="299">
        <f t="shared" si="2"/>
        <v>6</v>
      </c>
      <c r="N15" s="203" t="s">
        <v>258</v>
      </c>
      <c r="O15" s="318">
        <v>5</v>
      </c>
      <c r="P15" s="25">
        <v>0</v>
      </c>
      <c r="Q15" s="299">
        <f t="shared" si="3"/>
        <v>5</v>
      </c>
      <c r="R15" s="2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313"/>
      <c r="F16" s="88"/>
      <c r="G16" s="88"/>
      <c r="H16" s="300"/>
      <c r="I16" s="402"/>
      <c r="J16" s="106"/>
      <c r="K16" s="88"/>
      <c r="L16" s="88"/>
      <c r="M16" s="300"/>
      <c r="N16" s="313"/>
      <c r="O16" s="88"/>
      <c r="P16" s="88"/>
      <c r="Q16" s="300"/>
      <c r="R16" s="2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173</v>
      </c>
      <c r="B17" s="123" t="s">
        <v>247</v>
      </c>
      <c r="C17" s="90" t="s">
        <v>247</v>
      </c>
      <c r="D17" s="301" t="s">
        <v>247</v>
      </c>
      <c r="E17" s="314" t="s">
        <v>236</v>
      </c>
      <c r="F17" s="123" t="s">
        <v>247</v>
      </c>
      <c r="G17" s="90" t="s">
        <v>247</v>
      </c>
      <c r="H17" s="301" t="s">
        <v>247</v>
      </c>
      <c r="I17" s="402"/>
      <c r="J17" s="129" t="s">
        <v>151</v>
      </c>
      <c r="K17" s="123">
        <v>5.5</v>
      </c>
      <c r="L17" s="90">
        <v>-4</v>
      </c>
      <c r="M17" s="301">
        <f t="shared" si="2"/>
        <v>1.5</v>
      </c>
      <c r="N17" s="314" t="s">
        <v>259</v>
      </c>
      <c r="O17" s="320">
        <v>6.5</v>
      </c>
      <c r="P17" s="90">
        <v>-1</v>
      </c>
      <c r="Q17" s="301">
        <f t="shared" si="3"/>
        <v>5.5</v>
      </c>
      <c r="R17" s="2"/>
      <c r="S17" s="7"/>
      <c r="T17" s="7"/>
      <c r="U17" s="7"/>
      <c r="V17" s="7"/>
      <c r="W17" s="7"/>
      <c r="X17" s="7"/>
      <c r="Y17" s="7"/>
      <c r="Z17" s="7"/>
    </row>
    <row r="18" spans="1:26" ht="12.75">
      <c r="A18" s="130" t="s">
        <v>174</v>
      </c>
      <c r="B18" s="321">
        <v>5.5</v>
      </c>
      <c r="C18" s="89">
        <v>0</v>
      </c>
      <c r="D18" s="302">
        <f t="shared" si="0"/>
        <v>5.5</v>
      </c>
      <c r="E18" s="202" t="s">
        <v>237</v>
      </c>
      <c r="F18" s="124" t="s">
        <v>247</v>
      </c>
      <c r="G18" s="89" t="s">
        <v>247</v>
      </c>
      <c r="H18" s="302" t="s">
        <v>247</v>
      </c>
      <c r="I18" s="402"/>
      <c r="J18" s="130" t="s">
        <v>152</v>
      </c>
      <c r="K18" s="124" t="s">
        <v>247</v>
      </c>
      <c r="L18" s="89" t="s">
        <v>247</v>
      </c>
      <c r="M18" s="302" t="s">
        <v>247</v>
      </c>
      <c r="N18" s="202" t="s">
        <v>260</v>
      </c>
      <c r="O18" s="321">
        <v>5</v>
      </c>
      <c r="P18" s="89">
        <v>0</v>
      </c>
      <c r="Q18" s="302">
        <f t="shared" si="3"/>
        <v>5</v>
      </c>
      <c r="R18" s="2"/>
      <c r="S18" s="7"/>
      <c r="T18" s="7"/>
      <c r="U18" s="7"/>
      <c r="V18" s="7"/>
      <c r="W18" s="7"/>
      <c r="X18" s="7"/>
      <c r="Y18" s="7"/>
      <c r="Z18" s="7"/>
    </row>
    <row r="19" spans="1:26" ht="12.75">
      <c r="A19" s="130" t="s">
        <v>175</v>
      </c>
      <c r="B19" s="321">
        <v>5.5</v>
      </c>
      <c r="C19" s="89">
        <v>0</v>
      </c>
      <c r="D19" s="302">
        <f t="shared" si="0"/>
        <v>5.5</v>
      </c>
      <c r="E19" s="202" t="s">
        <v>238</v>
      </c>
      <c r="F19" s="124" t="s">
        <v>247</v>
      </c>
      <c r="G19" s="89" t="s">
        <v>247</v>
      </c>
      <c r="H19" s="302" t="s">
        <v>247</v>
      </c>
      <c r="I19" s="402"/>
      <c r="J19" s="127" t="s">
        <v>153</v>
      </c>
      <c r="K19" s="317">
        <v>6</v>
      </c>
      <c r="L19" s="87">
        <v>0</v>
      </c>
      <c r="M19" s="298">
        <f t="shared" si="2"/>
        <v>6</v>
      </c>
      <c r="N19" s="202" t="s">
        <v>261</v>
      </c>
      <c r="O19" s="321">
        <v>7</v>
      </c>
      <c r="P19" s="89">
        <v>0</v>
      </c>
      <c r="Q19" s="302">
        <f t="shared" si="3"/>
        <v>7</v>
      </c>
      <c r="R19" s="2"/>
      <c r="S19" s="7"/>
      <c r="T19" s="7"/>
      <c r="U19" s="7"/>
      <c r="V19" s="7"/>
      <c r="W19" s="7"/>
      <c r="X19" s="7"/>
      <c r="Y19" s="7"/>
      <c r="Z19" s="7"/>
    </row>
    <row r="20" spans="1:26" ht="12.75">
      <c r="A20" s="130" t="s">
        <v>176</v>
      </c>
      <c r="B20" s="321">
        <v>6</v>
      </c>
      <c r="C20" s="89">
        <v>0</v>
      </c>
      <c r="D20" s="302">
        <f t="shared" si="0"/>
        <v>6</v>
      </c>
      <c r="E20" s="201" t="s">
        <v>239</v>
      </c>
      <c r="F20" s="317">
        <v>7</v>
      </c>
      <c r="G20" s="87">
        <v>3</v>
      </c>
      <c r="H20" s="298">
        <f t="shared" si="1"/>
        <v>10</v>
      </c>
      <c r="I20" s="402"/>
      <c r="J20" s="130" t="s">
        <v>154</v>
      </c>
      <c r="K20" s="124">
        <v>6.5</v>
      </c>
      <c r="L20" s="89">
        <v>0</v>
      </c>
      <c r="M20" s="302">
        <f t="shared" si="2"/>
        <v>6.5</v>
      </c>
      <c r="N20" s="202" t="s">
        <v>262</v>
      </c>
      <c r="O20" s="321">
        <v>6.5</v>
      </c>
      <c r="P20" s="89">
        <v>0</v>
      </c>
      <c r="Q20" s="302">
        <f t="shared" si="3"/>
        <v>6.5</v>
      </c>
      <c r="R20" s="2"/>
      <c r="S20" s="7"/>
      <c r="T20" s="7"/>
      <c r="U20" s="7"/>
      <c r="V20" s="7"/>
      <c r="W20" s="7"/>
      <c r="X20" s="7"/>
      <c r="Y20" s="7"/>
      <c r="Z20" s="7"/>
    </row>
    <row r="21" spans="1:26" ht="12.75">
      <c r="A21" s="130" t="s">
        <v>177</v>
      </c>
      <c r="B21" s="321">
        <v>6</v>
      </c>
      <c r="C21" s="89">
        <v>0</v>
      </c>
      <c r="D21" s="302">
        <f t="shared" si="0"/>
        <v>6</v>
      </c>
      <c r="E21" s="202" t="s">
        <v>240</v>
      </c>
      <c r="F21" s="124" t="s">
        <v>247</v>
      </c>
      <c r="G21" s="89" t="s">
        <v>247</v>
      </c>
      <c r="H21" s="302" t="s">
        <v>247</v>
      </c>
      <c r="I21" s="402"/>
      <c r="J21" s="127" t="s">
        <v>155</v>
      </c>
      <c r="K21" s="317">
        <v>6</v>
      </c>
      <c r="L21" s="87">
        <v>0</v>
      </c>
      <c r="M21" s="298">
        <f t="shared" si="2"/>
        <v>6</v>
      </c>
      <c r="N21" s="202" t="s">
        <v>263</v>
      </c>
      <c r="O21" s="321">
        <v>5</v>
      </c>
      <c r="P21" s="89">
        <v>-0.5</v>
      </c>
      <c r="Q21" s="302">
        <f t="shared" si="3"/>
        <v>4.5</v>
      </c>
      <c r="R21" s="2"/>
      <c r="S21" s="7"/>
      <c r="T21" s="7"/>
      <c r="U21" s="7"/>
      <c r="V21" s="7"/>
      <c r="W21" s="7"/>
      <c r="X21" s="7"/>
      <c r="Y21" s="7"/>
      <c r="Z21" s="7"/>
    </row>
    <row r="22" spans="1:26" ht="12.75">
      <c r="A22" s="130" t="s">
        <v>178</v>
      </c>
      <c r="B22" s="124">
        <v>4.5</v>
      </c>
      <c r="C22" s="89">
        <v>0</v>
      </c>
      <c r="D22" s="302">
        <f t="shared" si="0"/>
        <v>4.5</v>
      </c>
      <c r="E22" s="202" t="s">
        <v>241</v>
      </c>
      <c r="F22" s="124" t="s">
        <v>247</v>
      </c>
      <c r="G22" s="89" t="s">
        <v>247</v>
      </c>
      <c r="H22" s="302" t="s">
        <v>247</v>
      </c>
      <c r="I22" s="402"/>
      <c r="J22" s="130" t="s">
        <v>156</v>
      </c>
      <c r="K22" s="321">
        <v>5</v>
      </c>
      <c r="L22" s="89">
        <v>-0.5</v>
      </c>
      <c r="M22" s="302">
        <f t="shared" si="2"/>
        <v>4.5</v>
      </c>
      <c r="N22" s="202" t="s">
        <v>264</v>
      </c>
      <c r="O22" s="321">
        <v>6</v>
      </c>
      <c r="P22" s="89">
        <v>0</v>
      </c>
      <c r="Q22" s="302">
        <f t="shared" si="3"/>
        <v>6</v>
      </c>
      <c r="R22" s="2"/>
      <c r="S22" s="7"/>
      <c r="T22" s="7"/>
      <c r="U22" s="7"/>
      <c r="V22" s="7"/>
      <c r="W22" s="7"/>
      <c r="X22" s="7"/>
      <c r="Y22" s="7"/>
      <c r="Z22" s="7"/>
    </row>
    <row r="23" spans="1:26" ht="12.75">
      <c r="A23" s="130" t="s">
        <v>179</v>
      </c>
      <c r="B23" s="124">
        <v>5.5</v>
      </c>
      <c r="C23" s="89">
        <v>-0.5</v>
      </c>
      <c r="D23" s="302">
        <f t="shared" si="0"/>
        <v>5</v>
      </c>
      <c r="E23" s="202" t="s">
        <v>242</v>
      </c>
      <c r="F23" s="321">
        <v>5</v>
      </c>
      <c r="G23" s="89">
        <v>-0.5</v>
      </c>
      <c r="H23" s="302">
        <f t="shared" si="1"/>
        <v>4.5</v>
      </c>
      <c r="I23" s="402"/>
      <c r="J23" s="130" t="s">
        <v>157</v>
      </c>
      <c r="K23" s="124">
        <v>6.5</v>
      </c>
      <c r="L23" s="89">
        <v>-0.5</v>
      </c>
      <c r="M23" s="302">
        <f t="shared" si="2"/>
        <v>6</v>
      </c>
      <c r="N23" s="202" t="s">
        <v>265</v>
      </c>
      <c r="O23" s="321">
        <v>5.5</v>
      </c>
      <c r="P23" s="89">
        <v>0</v>
      </c>
      <c r="Q23" s="302">
        <f t="shared" si="3"/>
        <v>5.5</v>
      </c>
      <c r="R23" s="2"/>
      <c r="S23" s="7"/>
      <c r="T23" s="7"/>
      <c r="U23" s="7"/>
      <c r="V23" s="7"/>
      <c r="W23" s="7"/>
      <c r="X23" s="7"/>
      <c r="Y23" s="7"/>
      <c r="Z23" s="7"/>
    </row>
    <row r="24" spans="1:26" ht="12.75">
      <c r="A24" s="202" t="s">
        <v>180</v>
      </c>
      <c r="B24" s="124" t="s">
        <v>247</v>
      </c>
      <c r="C24" s="89" t="s">
        <v>247</v>
      </c>
      <c r="D24" s="302" t="s">
        <v>247</v>
      </c>
      <c r="E24" s="202" t="s">
        <v>243</v>
      </c>
      <c r="F24" s="124">
        <v>6.5</v>
      </c>
      <c r="G24" s="89">
        <v>0</v>
      </c>
      <c r="H24" s="302">
        <f t="shared" si="1"/>
        <v>6.5</v>
      </c>
      <c r="I24" s="402"/>
      <c r="J24" s="130" t="s">
        <v>158</v>
      </c>
      <c r="K24" s="321">
        <v>6</v>
      </c>
      <c r="L24" s="89">
        <v>0</v>
      </c>
      <c r="M24" s="302">
        <f t="shared" si="2"/>
        <v>6</v>
      </c>
      <c r="N24" s="202" t="s">
        <v>266</v>
      </c>
      <c r="O24" s="321">
        <v>5.5</v>
      </c>
      <c r="P24" s="89">
        <v>0</v>
      </c>
      <c r="Q24" s="302">
        <f t="shared" si="3"/>
        <v>5.5</v>
      </c>
      <c r="R24" s="2"/>
      <c r="S24" s="7"/>
      <c r="T24" s="7"/>
      <c r="U24" s="7"/>
      <c r="V24" s="7"/>
      <c r="W24" s="7"/>
      <c r="X24" s="7"/>
      <c r="Y24" s="7"/>
      <c r="Z24" s="7"/>
    </row>
    <row r="25" spans="1:26" ht="12.75">
      <c r="A25" s="130" t="s">
        <v>181</v>
      </c>
      <c r="B25" s="321">
        <v>5</v>
      </c>
      <c r="C25" s="89">
        <v>-0.5</v>
      </c>
      <c r="D25" s="302">
        <f t="shared" si="0"/>
        <v>4.5</v>
      </c>
      <c r="E25" s="202" t="s">
        <v>244</v>
      </c>
      <c r="F25" s="124">
        <v>6.5</v>
      </c>
      <c r="G25" s="89">
        <v>0</v>
      </c>
      <c r="H25" s="302">
        <f t="shared" si="1"/>
        <v>6.5</v>
      </c>
      <c r="I25" s="402"/>
      <c r="J25" s="130" t="s">
        <v>159</v>
      </c>
      <c r="K25" s="124">
        <v>6.5</v>
      </c>
      <c r="L25" s="89">
        <v>0</v>
      </c>
      <c r="M25" s="302">
        <f t="shared" si="2"/>
        <v>6.5</v>
      </c>
      <c r="N25" s="202" t="s">
        <v>267</v>
      </c>
      <c r="O25" s="321" t="s">
        <v>314</v>
      </c>
      <c r="P25" s="89" t="s">
        <v>314</v>
      </c>
      <c r="Q25" s="302" t="s">
        <v>314</v>
      </c>
      <c r="R25" s="2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182</v>
      </c>
      <c r="B26" s="125" t="s">
        <v>247</v>
      </c>
      <c r="C26" s="91" t="s">
        <v>247</v>
      </c>
      <c r="D26" s="302" t="s">
        <v>247</v>
      </c>
      <c r="E26" s="313" t="s">
        <v>245</v>
      </c>
      <c r="F26" s="125" t="s">
        <v>247</v>
      </c>
      <c r="G26" s="91" t="s">
        <v>247</v>
      </c>
      <c r="H26" s="302" t="s">
        <v>247</v>
      </c>
      <c r="I26" s="402"/>
      <c r="J26" s="131" t="s">
        <v>160</v>
      </c>
      <c r="K26" s="125">
        <v>5.5</v>
      </c>
      <c r="L26" s="91">
        <v>0</v>
      </c>
      <c r="M26" s="302">
        <f t="shared" si="2"/>
        <v>5.5</v>
      </c>
      <c r="N26" s="313" t="s">
        <v>245</v>
      </c>
      <c r="O26" s="125" t="s">
        <v>247</v>
      </c>
      <c r="P26" s="91" t="s">
        <v>247</v>
      </c>
      <c r="Q26" s="302" t="s">
        <v>247</v>
      </c>
      <c r="R26" s="2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183</v>
      </c>
      <c r="B27" s="122">
        <v>1.5</v>
      </c>
      <c r="C27" s="25">
        <v>0</v>
      </c>
      <c r="D27" s="303">
        <f t="shared" si="0"/>
        <v>1.5</v>
      </c>
      <c r="E27" s="128" t="s">
        <v>246</v>
      </c>
      <c r="F27" s="122">
        <v>0.5</v>
      </c>
      <c r="G27" s="25">
        <v>0</v>
      </c>
      <c r="H27" s="303">
        <f t="shared" si="1"/>
        <v>0.5</v>
      </c>
      <c r="I27" s="400"/>
      <c r="J27" s="128" t="s">
        <v>161</v>
      </c>
      <c r="K27" s="122">
        <v>-0.5</v>
      </c>
      <c r="L27" s="25">
        <v>0</v>
      </c>
      <c r="M27" s="303">
        <f t="shared" si="2"/>
        <v>-0.5</v>
      </c>
      <c r="N27" s="128" t="s">
        <v>268</v>
      </c>
      <c r="O27" s="318">
        <v>-1</v>
      </c>
      <c r="P27" s="25">
        <v>0</v>
      </c>
      <c r="Q27" s="303">
        <f t="shared" si="3"/>
        <v>-1</v>
      </c>
      <c r="R27" s="2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70"/>
      <c r="F28" s="70"/>
      <c r="G28" s="70"/>
      <c r="H28" s="304"/>
      <c r="I28" s="412"/>
      <c r="J28" s="92"/>
      <c r="K28" s="70"/>
      <c r="L28" s="70"/>
      <c r="M28" s="304"/>
      <c r="N28" s="70"/>
      <c r="O28" s="70"/>
      <c r="P28" s="70"/>
      <c r="Q28" s="304"/>
      <c r="R28" s="2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61">
        <f>B5+B6+B7+B8+B9+B10+B11+B12+B13+B14+B15+B27</f>
        <v>68</v>
      </c>
      <c r="C29" s="261">
        <f>C4+C5+C6+C7+C8+C9+C10+C11+C12+C13+C14+C15+C27</f>
        <v>8.5</v>
      </c>
      <c r="D29" s="312">
        <f>C4+D5+D6+D7+D8+D9+D10+D11+D12+D13+D14+D15+D27</f>
        <v>76.5</v>
      </c>
      <c r="E29" s="98"/>
      <c r="F29" s="255">
        <f>F5+F6+F7+F8+F20+F10+F11+F12+F13+F14+F15+F27</f>
        <v>70.5</v>
      </c>
      <c r="G29" s="255">
        <f>G4+G5+G6+G7+G8+G20+G10+G11+G12+G13+G14+G15+G27</f>
        <v>10</v>
      </c>
      <c r="H29" s="311">
        <f>G4+H5+H6+H7+H8+H20+H10+H11+H12+H13+H14+H15+H27</f>
        <v>80.5</v>
      </c>
      <c r="I29" s="413"/>
      <c r="J29" s="94"/>
      <c r="K29" s="248">
        <f>K5+K6+K7+K8+K21+K10+K11+K12+K13+K19+K15+K27</f>
        <v>72.5</v>
      </c>
      <c r="L29" s="248">
        <f>L4+L5+L6+L7+L8+L21+L10+L11+L12+L13+L19+L15+L27</f>
        <v>9.5</v>
      </c>
      <c r="M29" s="310">
        <f>L4+M5+M6+M7+M8+M21+M10+M11+M12+M13+M19+M15+M27</f>
        <v>82</v>
      </c>
      <c r="N29" s="98"/>
      <c r="O29" s="419">
        <f>O5+O6+O7+O8+O9+O10+O11+O12+O13+O14+O15+O27</f>
        <v>67.5</v>
      </c>
      <c r="P29" s="419">
        <f>P4+P5+P6+P7+P8+P9+P10+P11+P12+P13+P14+P15+P27</f>
        <v>6</v>
      </c>
      <c r="Q29" s="418">
        <f>P4+Q5+Q6+Q7+Q8+Q9+Q10+Q11+Q12+Q13+Q14+Q15+Q27</f>
        <v>73.5</v>
      </c>
      <c r="R29" s="2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6"/>
      <c r="F30" s="96"/>
      <c r="G30" s="96"/>
      <c r="H30" s="29"/>
      <c r="I30" s="414"/>
      <c r="J30" s="95"/>
      <c r="K30" s="96"/>
      <c r="L30" s="96"/>
      <c r="M30" s="29"/>
      <c r="N30" s="96"/>
      <c r="O30" s="96"/>
      <c r="P30" s="96"/>
      <c r="Q30" s="29"/>
      <c r="R30" s="2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59"/>
      <c r="B31" s="260"/>
      <c r="C31" s="260"/>
      <c r="D31" s="456">
        <v>3</v>
      </c>
      <c r="E31" s="254"/>
      <c r="F31" s="254"/>
      <c r="G31" s="254"/>
      <c r="H31" s="454">
        <v>3</v>
      </c>
      <c r="I31" s="415"/>
      <c r="J31" s="247"/>
      <c r="K31" s="246"/>
      <c r="L31" s="246"/>
      <c r="M31" s="455">
        <v>4</v>
      </c>
      <c r="N31" s="417"/>
      <c r="O31" s="417"/>
      <c r="P31" s="417"/>
      <c r="Q31" s="458">
        <v>2</v>
      </c>
      <c r="R31" s="84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85" t="s">
        <v>65</v>
      </c>
      <c r="B34" s="886"/>
      <c r="C34" s="886"/>
      <c r="D34" s="887"/>
      <c r="E34" s="889" t="s">
        <v>77</v>
      </c>
      <c r="F34" s="890"/>
      <c r="G34" s="890"/>
      <c r="H34" s="891"/>
      <c r="I34" s="391"/>
      <c r="J34" s="892" t="s">
        <v>321</v>
      </c>
      <c r="K34" s="893"/>
      <c r="L34" s="893"/>
      <c r="M34" s="864"/>
      <c r="N34" s="839" t="s">
        <v>203</v>
      </c>
      <c r="O34" s="878"/>
      <c r="P34" s="878"/>
      <c r="Q34" s="840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32" t="s">
        <v>3</v>
      </c>
      <c r="B35" s="233" t="s">
        <v>97</v>
      </c>
      <c r="C35" s="234">
        <v>2</v>
      </c>
      <c r="D35" s="233" t="s">
        <v>13</v>
      </c>
      <c r="E35" s="434" t="s">
        <v>3</v>
      </c>
      <c r="F35" s="434" t="s">
        <v>97</v>
      </c>
      <c r="G35" s="434">
        <v>0</v>
      </c>
      <c r="H35" s="434" t="s">
        <v>13</v>
      </c>
      <c r="I35" s="391"/>
      <c r="J35" s="219" t="s">
        <v>3</v>
      </c>
      <c r="K35" s="220" t="s">
        <v>97</v>
      </c>
      <c r="L35" s="221">
        <v>2</v>
      </c>
      <c r="M35" s="220" t="s">
        <v>13</v>
      </c>
      <c r="N35" s="225" t="s">
        <v>3</v>
      </c>
      <c r="O35" s="225" t="s">
        <v>97</v>
      </c>
      <c r="P35" s="225">
        <v>0</v>
      </c>
      <c r="Q35" s="225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98</v>
      </c>
      <c r="B36" s="325">
        <v>6.5</v>
      </c>
      <c r="C36" s="86">
        <v>1</v>
      </c>
      <c r="D36" s="297">
        <f>B36+C36</f>
        <v>7.5</v>
      </c>
      <c r="E36" s="126" t="s">
        <v>292</v>
      </c>
      <c r="F36" s="325">
        <v>5</v>
      </c>
      <c r="G36" s="86">
        <v>-1.5</v>
      </c>
      <c r="H36" s="297">
        <f>F36+G36</f>
        <v>3.5</v>
      </c>
      <c r="I36" s="391"/>
      <c r="J36" s="126" t="s">
        <v>269</v>
      </c>
      <c r="K36" s="316">
        <v>6</v>
      </c>
      <c r="L36" s="86">
        <v>1</v>
      </c>
      <c r="M36" s="297">
        <f>K36+L36</f>
        <v>7</v>
      </c>
      <c r="N36" s="126" t="s">
        <v>120</v>
      </c>
      <c r="O36" s="120" t="s">
        <v>313</v>
      </c>
      <c r="P36" s="86" t="s">
        <v>313</v>
      </c>
      <c r="Q36" s="297" t="s">
        <v>313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201" t="s">
        <v>99</v>
      </c>
      <c r="B37" s="324">
        <v>6.5</v>
      </c>
      <c r="C37" s="87">
        <v>0</v>
      </c>
      <c r="D37" s="298">
        <f aca="true" t="shared" si="4" ref="D37:D58">B37+C37</f>
        <v>6.5</v>
      </c>
      <c r="E37" s="201" t="s">
        <v>293</v>
      </c>
      <c r="F37" s="207" t="s">
        <v>313</v>
      </c>
      <c r="G37" s="87" t="s">
        <v>313</v>
      </c>
      <c r="H37" s="298" t="s">
        <v>313</v>
      </c>
      <c r="I37" s="391"/>
      <c r="J37" s="127" t="s">
        <v>270</v>
      </c>
      <c r="K37" s="317">
        <v>6.5</v>
      </c>
      <c r="L37" s="87">
        <v>0</v>
      </c>
      <c r="M37" s="298">
        <f aca="true" t="shared" si="5" ref="M37:M58">K37+L37</f>
        <v>6.5</v>
      </c>
      <c r="N37" s="201" t="s">
        <v>121</v>
      </c>
      <c r="O37" s="317">
        <v>6</v>
      </c>
      <c r="P37" s="87">
        <v>0</v>
      </c>
      <c r="Q37" s="298">
        <f aca="true" t="shared" si="6" ref="Q37:Q58">O37+P37</f>
        <v>6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201" t="s">
        <v>100</v>
      </c>
      <c r="B38" s="317">
        <v>5</v>
      </c>
      <c r="C38" s="87">
        <v>-0.5</v>
      </c>
      <c r="D38" s="298">
        <f t="shared" si="4"/>
        <v>4.5</v>
      </c>
      <c r="E38" s="201" t="s">
        <v>294</v>
      </c>
      <c r="F38" s="207">
        <v>5.5</v>
      </c>
      <c r="G38" s="87">
        <v>0</v>
      </c>
      <c r="H38" s="298">
        <f aca="true" t="shared" si="7" ref="H38:H58">F38+G38</f>
        <v>5.5</v>
      </c>
      <c r="I38" s="391"/>
      <c r="J38" s="127" t="s">
        <v>271</v>
      </c>
      <c r="K38" s="317">
        <v>6</v>
      </c>
      <c r="L38" s="87">
        <v>0</v>
      </c>
      <c r="M38" s="298">
        <f t="shared" si="5"/>
        <v>6</v>
      </c>
      <c r="N38" s="201" t="s">
        <v>122</v>
      </c>
      <c r="O38" s="317">
        <v>6</v>
      </c>
      <c r="P38" s="87">
        <v>0</v>
      </c>
      <c r="Q38" s="298">
        <f t="shared" si="6"/>
        <v>6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201" t="s">
        <v>101</v>
      </c>
      <c r="B39" s="324">
        <v>6</v>
      </c>
      <c r="C39" s="87">
        <v>0</v>
      </c>
      <c r="D39" s="298">
        <f t="shared" si="4"/>
        <v>6</v>
      </c>
      <c r="E39" s="201" t="s">
        <v>295</v>
      </c>
      <c r="F39" s="324">
        <v>6</v>
      </c>
      <c r="G39" s="87">
        <v>0</v>
      </c>
      <c r="H39" s="298">
        <f t="shared" si="7"/>
        <v>6</v>
      </c>
      <c r="I39" s="391"/>
      <c r="J39" s="127" t="s">
        <v>272</v>
      </c>
      <c r="K39" s="317">
        <v>5</v>
      </c>
      <c r="L39" s="87">
        <v>-0.5</v>
      </c>
      <c r="M39" s="298">
        <f t="shared" si="5"/>
        <v>4.5</v>
      </c>
      <c r="N39" s="201" t="s">
        <v>123</v>
      </c>
      <c r="O39" s="121" t="s">
        <v>313</v>
      </c>
      <c r="P39" s="87" t="s">
        <v>313</v>
      </c>
      <c r="Q39" s="298" t="s">
        <v>313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201" t="s">
        <v>102</v>
      </c>
      <c r="B40" s="207">
        <v>5.5</v>
      </c>
      <c r="C40" s="87">
        <v>0</v>
      </c>
      <c r="D40" s="298">
        <f t="shared" si="4"/>
        <v>5.5</v>
      </c>
      <c r="E40" s="201" t="s">
        <v>296</v>
      </c>
      <c r="F40" s="121">
        <v>5.5</v>
      </c>
      <c r="G40" s="87">
        <v>-0.5</v>
      </c>
      <c r="H40" s="298">
        <f t="shared" si="7"/>
        <v>5</v>
      </c>
      <c r="I40" s="391"/>
      <c r="J40" s="127" t="s">
        <v>273</v>
      </c>
      <c r="K40" s="317">
        <v>6.5</v>
      </c>
      <c r="L40" s="87">
        <v>0</v>
      </c>
      <c r="M40" s="298">
        <f t="shared" si="5"/>
        <v>6.5</v>
      </c>
      <c r="N40" s="201" t="s">
        <v>124</v>
      </c>
      <c r="O40" s="121">
        <v>6.5</v>
      </c>
      <c r="P40" s="87">
        <v>-0.5</v>
      </c>
      <c r="Q40" s="298">
        <f t="shared" si="6"/>
        <v>6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201" t="s">
        <v>103</v>
      </c>
      <c r="B41" s="121">
        <v>6.5</v>
      </c>
      <c r="C41" s="87">
        <v>3</v>
      </c>
      <c r="D41" s="298">
        <f t="shared" si="4"/>
        <v>9.5</v>
      </c>
      <c r="E41" s="201" t="s">
        <v>297</v>
      </c>
      <c r="F41" s="324">
        <v>6</v>
      </c>
      <c r="G41" s="87">
        <v>0</v>
      </c>
      <c r="H41" s="298">
        <f t="shared" si="7"/>
        <v>6</v>
      </c>
      <c r="I41" s="391"/>
      <c r="J41" s="127" t="s">
        <v>274</v>
      </c>
      <c r="K41" s="317">
        <v>6</v>
      </c>
      <c r="L41" s="87">
        <v>0</v>
      </c>
      <c r="M41" s="298">
        <f t="shared" si="5"/>
        <v>6</v>
      </c>
      <c r="N41" s="201" t="s">
        <v>125</v>
      </c>
      <c r="O41" s="121">
        <v>5.5</v>
      </c>
      <c r="P41" s="87">
        <v>0</v>
      </c>
      <c r="Q41" s="298">
        <f t="shared" si="6"/>
        <v>5.5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201" t="s">
        <v>104</v>
      </c>
      <c r="B42" s="324">
        <v>6</v>
      </c>
      <c r="C42" s="87">
        <v>0</v>
      </c>
      <c r="D42" s="298">
        <f t="shared" si="4"/>
        <v>6</v>
      </c>
      <c r="E42" s="201" t="s">
        <v>298</v>
      </c>
      <c r="F42" s="207">
        <v>6.5</v>
      </c>
      <c r="G42" s="87">
        <v>0</v>
      </c>
      <c r="H42" s="298">
        <f t="shared" si="7"/>
        <v>6.5</v>
      </c>
      <c r="I42" s="391"/>
      <c r="J42" s="127" t="s">
        <v>275</v>
      </c>
      <c r="K42" s="317">
        <v>4.5</v>
      </c>
      <c r="L42" s="87">
        <v>0</v>
      </c>
      <c r="M42" s="298">
        <f t="shared" si="5"/>
        <v>4.5</v>
      </c>
      <c r="N42" s="201" t="s">
        <v>126</v>
      </c>
      <c r="O42" s="317">
        <v>7</v>
      </c>
      <c r="P42" s="87">
        <v>3</v>
      </c>
      <c r="Q42" s="298">
        <f t="shared" si="6"/>
        <v>10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201" t="s">
        <v>105</v>
      </c>
      <c r="B43" s="324" t="s">
        <v>313</v>
      </c>
      <c r="C43" s="87" t="s">
        <v>313</v>
      </c>
      <c r="D43" s="298" t="s">
        <v>313</v>
      </c>
      <c r="E43" s="201" t="s">
        <v>299</v>
      </c>
      <c r="F43" s="317">
        <v>6</v>
      </c>
      <c r="G43" s="87">
        <v>0</v>
      </c>
      <c r="H43" s="298">
        <f t="shared" si="7"/>
        <v>6</v>
      </c>
      <c r="I43" s="391"/>
      <c r="J43" s="127" t="s">
        <v>276</v>
      </c>
      <c r="K43" s="317">
        <v>6.5</v>
      </c>
      <c r="L43" s="87">
        <v>0</v>
      </c>
      <c r="M43" s="298">
        <f t="shared" si="5"/>
        <v>6.5</v>
      </c>
      <c r="N43" s="201" t="s">
        <v>127</v>
      </c>
      <c r="O43" s="317">
        <v>7</v>
      </c>
      <c r="P43" s="87">
        <v>0</v>
      </c>
      <c r="Q43" s="298">
        <f t="shared" si="6"/>
        <v>7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201" t="s">
        <v>110</v>
      </c>
      <c r="B44" s="324" t="s">
        <v>313</v>
      </c>
      <c r="C44" s="87" t="s">
        <v>313</v>
      </c>
      <c r="D44" s="298" t="s">
        <v>313</v>
      </c>
      <c r="E44" s="201" t="s">
        <v>300</v>
      </c>
      <c r="F44" s="207">
        <v>5.5</v>
      </c>
      <c r="G44" s="87">
        <v>0</v>
      </c>
      <c r="H44" s="298">
        <f t="shared" si="7"/>
        <v>5.5</v>
      </c>
      <c r="I44" s="391"/>
      <c r="J44" s="127" t="s">
        <v>277</v>
      </c>
      <c r="K44" s="317" t="s">
        <v>315</v>
      </c>
      <c r="L44" s="87" t="s">
        <v>315</v>
      </c>
      <c r="M44" s="298" t="s">
        <v>315</v>
      </c>
      <c r="N44" s="201" t="s">
        <v>320</v>
      </c>
      <c r="O44" s="317">
        <v>5.5</v>
      </c>
      <c r="P44" s="87">
        <v>0</v>
      </c>
      <c r="Q44" s="298">
        <f t="shared" si="6"/>
        <v>5.5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201" t="s">
        <v>107</v>
      </c>
      <c r="B45" s="324">
        <v>6</v>
      </c>
      <c r="C45" s="87">
        <v>0</v>
      </c>
      <c r="D45" s="298">
        <f t="shared" si="4"/>
        <v>6</v>
      </c>
      <c r="E45" s="201" t="s">
        <v>301</v>
      </c>
      <c r="F45" s="207">
        <v>5.5</v>
      </c>
      <c r="G45" s="206">
        <v>0</v>
      </c>
      <c r="H45" s="298">
        <f t="shared" si="7"/>
        <v>5.5</v>
      </c>
      <c r="I45" s="391"/>
      <c r="J45" s="127" t="s">
        <v>278</v>
      </c>
      <c r="K45" s="317">
        <v>6</v>
      </c>
      <c r="L45" s="87">
        <v>0</v>
      </c>
      <c r="M45" s="298">
        <f t="shared" si="5"/>
        <v>6</v>
      </c>
      <c r="N45" s="201" t="s">
        <v>128</v>
      </c>
      <c r="O45" s="317">
        <v>6</v>
      </c>
      <c r="P45" s="87">
        <v>0</v>
      </c>
      <c r="Q45" s="298">
        <f t="shared" si="6"/>
        <v>6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203" t="s">
        <v>111</v>
      </c>
      <c r="B46" s="318">
        <v>6</v>
      </c>
      <c r="C46" s="25">
        <v>0</v>
      </c>
      <c r="D46" s="299">
        <f t="shared" si="4"/>
        <v>6</v>
      </c>
      <c r="E46" s="203" t="s">
        <v>302</v>
      </c>
      <c r="F46" s="208">
        <v>5.5</v>
      </c>
      <c r="G46" s="25">
        <v>-0.5</v>
      </c>
      <c r="H46" s="299">
        <f t="shared" si="7"/>
        <v>5</v>
      </c>
      <c r="I46" s="391"/>
      <c r="J46" s="128" t="s">
        <v>279</v>
      </c>
      <c r="K46" s="318">
        <v>6.5</v>
      </c>
      <c r="L46" s="25">
        <v>3</v>
      </c>
      <c r="M46" s="299">
        <f t="shared" si="5"/>
        <v>9.5</v>
      </c>
      <c r="N46" s="203" t="s">
        <v>129</v>
      </c>
      <c r="O46" s="318">
        <v>6</v>
      </c>
      <c r="P46" s="25">
        <v>0</v>
      </c>
      <c r="Q46" s="299">
        <f t="shared" si="6"/>
        <v>6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313"/>
      <c r="B47" s="88"/>
      <c r="C47" s="88"/>
      <c r="D47" s="300"/>
      <c r="E47" s="313"/>
      <c r="F47" s="88"/>
      <c r="G47" s="88"/>
      <c r="H47" s="300"/>
      <c r="I47" s="391"/>
      <c r="J47" s="106"/>
      <c r="K47" s="319"/>
      <c r="L47" s="88"/>
      <c r="M47" s="300"/>
      <c r="N47" s="313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314" t="s">
        <v>109</v>
      </c>
      <c r="B48" s="204" t="s">
        <v>247</v>
      </c>
      <c r="C48" s="90" t="s">
        <v>247</v>
      </c>
      <c r="D48" s="301" t="s">
        <v>247</v>
      </c>
      <c r="E48" s="314" t="s">
        <v>303</v>
      </c>
      <c r="F48" s="204" t="s">
        <v>247</v>
      </c>
      <c r="G48" s="90" t="s">
        <v>247</v>
      </c>
      <c r="H48" s="301" t="s">
        <v>247</v>
      </c>
      <c r="I48" s="391"/>
      <c r="J48" s="129" t="s">
        <v>280</v>
      </c>
      <c r="K48" s="320" t="s">
        <v>247</v>
      </c>
      <c r="L48" s="90" t="s">
        <v>247</v>
      </c>
      <c r="M48" s="301" t="s">
        <v>247</v>
      </c>
      <c r="N48" s="315" t="s">
        <v>130</v>
      </c>
      <c r="O48" s="120">
        <v>5.5</v>
      </c>
      <c r="P48" s="86">
        <v>-2</v>
      </c>
      <c r="Q48" s="297">
        <f t="shared" si="6"/>
        <v>3.5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201" t="s">
        <v>106</v>
      </c>
      <c r="B49" s="207">
        <v>6.5</v>
      </c>
      <c r="C49" s="87">
        <v>-0.5</v>
      </c>
      <c r="D49" s="298">
        <f t="shared" si="4"/>
        <v>6</v>
      </c>
      <c r="E49" s="202" t="s">
        <v>304</v>
      </c>
      <c r="F49" s="321">
        <v>7</v>
      </c>
      <c r="G49" s="89">
        <v>3</v>
      </c>
      <c r="H49" s="302">
        <f t="shared" si="7"/>
        <v>10</v>
      </c>
      <c r="I49" s="391"/>
      <c r="J49" s="132" t="s">
        <v>281</v>
      </c>
      <c r="K49" s="321" t="s">
        <v>247</v>
      </c>
      <c r="L49" s="89" t="s">
        <v>247</v>
      </c>
      <c r="M49" s="302" t="s">
        <v>247</v>
      </c>
      <c r="N49" s="202" t="s">
        <v>131</v>
      </c>
      <c r="O49" s="321">
        <v>5.5</v>
      </c>
      <c r="P49" s="89">
        <v>0</v>
      </c>
      <c r="Q49" s="302">
        <f t="shared" si="6"/>
        <v>5.5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202" t="s">
        <v>108</v>
      </c>
      <c r="B50" s="205">
        <v>5.5</v>
      </c>
      <c r="C50" s="89">
        <v>0</v>
      </c>
      <c r="D50" s="302">
        <f t="shared" si="4"/>
        <v>5.5</v>
      </c>
      <c r="E50" s="202" t="s">
        <v>305</v>
      </c>
      <c r="F50" s="323">
        <v>6</v>
      </c>
      <c r="G50" s="89">
        <v>0</v>
      </c>
      <c r="H50" s="302">
        <f t="shared" si="7"/>
        <v>6</v>
      </c>
      <c r="I50" s="391"/>
      <c r="J50" s="130" t="s">
        <v>282</v>
      </c>
      <c r="K50" s="321" t="s">
        <v>247</v>
      </c>
      <c r="L50" s="89" t="s">
        <v>247</v>
      </c>
      <c r="M50" s="302" t="s">
        <v>247</v>
      </c>
      <c r="N50" s="202" t="s">
        <v>132</v>
      </c>
      <c r="O50" s="321">
        <v>6</v>
      </c>
      <c r="P50" s="89">
        <v>0</v>
      </c>
      <c r="Q50" s="302">
        <f t="shared" si="6"/>
        <v>6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202" t="s">
        <v>112</v>
      </c>
      <c r="B51" s="205">
        <v>5.5</v>
      </c>
      <c r="C51" s="89">
        <v>0</v>
      </c>
      <c r="D51" s="302">
        <f t="shared" si="4"/>
        <v>5.5</v>
      </c>
      <c r="E51" s="202" t="s">
        <v>306</v>
      </c>
      <c r="F51" s="323">
        <v>7</v>
      </c>
      <c r="G51" s="89">
        <v>0</v>
      </c>
      <c r="H51" s="302">
        <f t="shared" si="7"/>
        <v>7</v>
      </c>
      <c r="I51" s="391"/>
      <c r="J51" s="130" t="s">
        <v>283</v>
      </c>
      <c r="K51" s="321" t="s">
        <v>247</v>
      </c>
      <c r="L51" s="89" t="s">
        <v>247</v>
      </c>
      <c r="M51" s="302" t="s">
        <v>247</v>
      </c>
      <c r="N51" s="201" t="s">
        <v>133</v>
      </c>
      <c r="O51" s="317">
        <v>6</v>
      </c>
      <c r="P51" s="87">
        <v>0</v>
      </c>
      <c r="Q51" s="298">
        <f t="shared" si="6"/>
        <v>6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202" t="s">
        <v>113</v>
      </c>
      <c r="B52" s="205" t="s">
        <v>314</v>
      </c>
      <c r="C52" s="89" t="s">
        <v>314</v>
      </c>
      <c r="D52" s="302" t="s">
        <v>314</v>
      </c>
      <c r="E52" s="202" t="s">
        <v>307</v>
      </c>
      <c r="F52" s="321">
        <v>6.5</v>
      </c>
      <c r="G52" s="89">
        <v>3</v>
      </c>
      <c r="H52" s="302">
        <f t="shared" si="7"/>
        <v>9.5</v>
      </c>
      <c r="I52" s="391"/>
      <c r="J52" s="127" t="s">
        <v>284</v>
      </c>
      <c r="K52" s="317">
        <v>6</v>
      </c>
      <c r="L52" s="87">
        <v>0</v>
      </c>
      <c r="M52" s="298">
        <f t="shared" si="5"/>
        <v>6</v>
      </c>
      <c r="N52" s="202" t="s">
        <v>134</v>
      </c>
      <c r="O52" s="321">
        <v>7</v>
      </c>
      <c r="P52" s="89">
        <v>3</v>
      </c>
      <c r="Q52" s="302">
        <f t="shared" si="6"/>
        <v>10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201" t="s">
        <v>114</v>
      </c>
      <c r="B53" s="324">
        <v>6.5</v>
      </c>
      <c r="C53" s="87">
        <v>0</v>
      </c>
      <c r="D53" s="298">
        <f t="shared" si="4"/>
        <v>6.5</v>
      </c>
      <c r="E53" s="202" t="s">
        <v>308</v>
      </c>
      <c r="F53" s="321">
        <v>6</v>
      </c>
      <c r="G53" s="89">
        <v>3</v>
      </c>
      <c r="H53" s="302">
        <f t="shared" si="7"/>
        <v>9</v>
      </c>
      <c r="I53" s="391"/>
      <c r="J53" s="130" t="s">
        <v>285</v>
      </c>
      <c r="K53" s="321">
        <v>5.5</v>
      </c>
      <c r="L53" s="89">
        <v>0</v>
      </c>
      <c r="M53" s="302">
        <f t="shared" si="5"/>
        <v>5.5</v>
      </c>
      <c r="N53" s="202" t="s">
        <v>135</v>
      </c>
      <c r="O53" s="124" t="s">
        <v>314</v>
      </c>
      <c r="P53" s="89" t="s">
        <v>314</v>
      </c>
      <c r="Q53" s="302" t="s">
        <v>314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202" t="s">
        <v>115</v>
      </c>
      <c r="B54" s="323" t="s">
        <v>247</v>
      </c>
      <c r="C54" s="89" t="s">
        <v>247</v>
      </c>
      <c r="D54" s="302" t="s">
        <v>247</v>
      </c>
      <c r="E54" s="201" t="s">
        <v>309</v>
      </c>
      <c r="F54" s="121">
        <v>5.5</v>
      </c>
      <c r="G54" s="87">
        <v>-0.5</v>
      </c>
      <c r="H54" s="298">
        <f t="shared" si="7"/>
        <v>5</v>
      </c>
      <c r="I54" s="391"/>
      <c r="J54" s="130" t="s">
        <v>286</v>
      </c>
      <c r="K54" s="321">
        <v>6.5</v>
      </c>
      <c r="L54" s="89">
        <v>-0.5</v>
      </c>
      <c r="M54" s="302">
        <f t="shared" si="5"/>
        <v>6</v>
      </c>
      <c r="N54" s="202" t="s">
        <v>136</v>
      </c>
      <c r="O54" s="124">
        <v>5.5</v>
      </c>
      <c r="P54" s="89">
        <v>0</v>
      </c>
      <c r="Q54" s="302">
        <f t="shared" si="6"/>
        <v>5.5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202" t="s">
        <v>116</v>
      </c>
      <c r="B55" s="321">
        <v>7</v>
      </c>
      <c r="C55" s="89">
        <v>-0.5</v>
      </c>
      <c r="D55" s="302">
        <f t="shared" si="4"/>
        <v>6.5</v>
      </c>
      <c r="E55" s="202" t="s">
        <v>310</v>
      </c>
      <c r="F55" s="205">
        <v>5.5</v>
      </c>
      <c r="G55" s="89">
        <v>0</v>
      </c>
      <c r="H55" s="302">
        <f t="shared" si="7"/>
        <v>5.5</v>
      </c>
      <c r="I55" s="391"/>
      <c r="J55" s="130" t="s">
        <v>287</v>
      </c>
      <c r="K55" s="321">
        <v>5.5</v>
      </c>
      <c r="L55" s="89">
        <v>0</v>
      </c>
      <c r="M55" s="302">
        <f t="shared" si="5"/>
        <v>5.5</v>
      </c>
      <c r="N55" s="202" t="s">
        <v>137</v>
      </c>
      <c r="O55" s="321">
        <v>6</v>
      </c>
      <c r="P55" s="89">
        <v>0</v>
      </c>
      <c r="Q55" s="302">
        <f t="shared" si="6"/>
        <v>6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202" t="s">
        <v>117</v>
      </c>
      <c r="B56" s="321">
        <v>6</v>
      </c>
      <c r="C56" s="89">
        <v>-0.5</v>
      </c>
      <c r="D56" s="302">
        <f t="shared" si="4"/>
        <v>5.5</v>
      </c>
      <c r="E56" s="202" t="s">
        <v>311</v>
      </c>
      <c r="F56" s="124">
        <v>6.5</v>
      </c>
      <c r="G56" s="89">
        <v>-0.5</v>
      </c>
      <c r="H56" s="302">
        <f t="shared" si="7"/>
        <v>6</v>
      </c>
      <c r="I56" s="391"/>
      <c r="J56" s="130" t="s">
        <v>288</v>
      </c>
      <c r="K56" s="321" t="s">
        <v>247</v>
      </c>
      <c r="L56" s="89" t="s">
        <v>247</v>
      </c>
      <c r="M56" s="302" t="s">
        <v>247</v>
      </c>
      <c r="N56" s="202" t="s">
        <v>138</v>
      </c>
      <c r="O56" s="124" t="s">
        <v>247</v>
      </c>
      <c r="P56" s="89" t="s">
        <v>247</v>
      </c>
      <c r="Q56" s="302" t="s">
        <v>247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313" t="s">
        <v>118</v>
      </c>
      <c r="B57" s="322">
        <v>5</v>
      </c>
      <c r="C57" s="91">
        <v>0</v>
      </c>
      <c r="D57" s="302">
        <f t="shared" si="4"/>
        <v>5</v>
      </c>
      <c r="E57" s="313" t="s">
        <v>245</v>
      </c>
      <c r="F57" s="209" t="s">
        <v>247</v>
      </c>
      <c r="G57" s="91" t="s">
        <v>247</v>
      </c>
      <c r="H57" s="302" t="s">
        <v>247</v>
      </c>
      <c r="I57" s="391"/>
      <c r="J57" s="131" t="s">
        <v>289</v>
      </c>
      <c r="K57" s="322" t="s">
        <v>247</v>
      </c>
      <c r="L57" s="91" t="s">
        <v>247</v>
      </c>
      <c r="M57" s="302" t="s">
        <v>247</v>
      </c>
      <c r="N57" s="313" t="s">
        <v>139</v>
      </c>
      <c r="O57" s="125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119</v>
      </c>
      <c r="B58" s="208">
        <v>0.5</v>
      </c>
      <c r="C58" s="25">
        <v>0</v>
      </c>
      <c r="D58" s="303">
        <f t="shared" si="4"/>
        <v>0.5</v>
      </c>
      <c r="E58" s="128" t="s">
        <v>312</v>
      </c>
      <c r="F58" s="122">
        <v>-1.5</v>
      </c>
      <c r="G58" s="25">
        <v>0</v>
      </c>
      <c r="H58" s="303">
        <f t="shared" si="7"/>
        <v>-1.5</v>
      </c>
      <c r="I58" s="391"/>
      <c r="J58" s="128" t="s">
        <v>290</v>
      </c>
      <c r="K58" s="318">
        <v>-1</v>
      </c>
      <c r="L58" s="25">
        <v>0</v>
      </c>
      <c r="M58" s="303">
        <f t="shared" si="5"/>
        <v>-1</v>
      </c>
      <c r="N58" s="203" t="s">
        <v>204</v>
      </c>
      <c r="O58" s="122">
        <v>0.5</v>
      </c>
      <c r="P58" s="25">
        <v>0</v>
      </c>
      <c r="Q58" s="303">
        <f t="shared" si="6"/>
        <v>0.5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1">
        <f>B36+B37+B38+B39+B40+B41+B42+B53+B49+B45+B46+B58</f>
        <v>67.5</v>
      </c>
      <c r="C60" s="231">
        <f>C35+C36+C37+C38+C39+C40+C41+C42+C53+C49+C45+C46+C58</f>
        <v>5</v>
      </c>
      <c r="D60" s="307">
        <f>C35+D36+D37+D38+D39+D40+D41+D42+D53+D49+D45+D46+D58</f>
        <v>72.5</v>
      </c>
      <c r="E60" s="94"/>
      <c r="F60" s="435">
        <f>F36+F54+F38+F39+F40+F41+F42+F43+F44+F45+F46+F58</f>
        <v>61</v>
      </c>
      <c r="G60" s="435">
        <f>G35+G36+G54+G38+G39+G40+G41+G42+G43+G44+G45+G46+G58</f>
        <v>-3</v>
      </c>
      <c r="H60" s="436">
        <f>G35+H36+H54+H38+H39+H40+H41+H42+H43+H44+H45+H46+H58</f>
        <v>58</v>
      </c>
      <c r="I60" s="391"/>
      <c r="J60" s="94"/>
      <c r="K60" s="222">
        <f>K36+K37+K38+K39+K40+K41+K42+K43+K52+K45+K46+K58</f>
        <v>64.5</v>
      </c>
      <c r="L60" s="222">
        <f>L35+L36+L37+L38+L39+L40+L41+L42+L43+L52+L45+L46+L58</f>
        <v>5.5</v>
      </c>
      <c r="M60" s="308">
        <f>L35+M36+M37+M38+M39+M40+M41+M42+M43+M52+M45+M46+M58</f>
        <v>70</v>
      </c>
      <c r="N60" s="94"/>
      <c r="O60" s="226">
        <f>O48+O37+O38+O51+O40+O41+O42+O43+O44+O45+O46+O58</f>
        <v>67.5</v>
      </c>
      <c r="P60" s="226">
        <f>P35+P48+P37+P38+P51+P40+P41+P42+P43+P44+P45+P46+P58</f>
        <v>0.5</v>
      </c>
      <c r="Q60" s="309">
        <f>P35+Q48+Q37+Q38+Q51+Q40+Q41+Q42+Q43+Q44+Q45+Q46+Q58</f>
        <v>68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9"/>
      <c r="B62" s="230"/>
      <c r="C62" s="230"/>
      <c r="D62" s="451">
        <v>2</v>
      </c>
      <c r="E62" s="438"/>
      <c r="F62" s="437"/>
      <c r="G62" s="437"/>
      <c r="H62" s="452">
        <v>0</v>
      </c>
      <c r="I62" s="382"/>
      <c r="J62" s="223"/>
      <c r="K62" s="224"/>
      <c r="L62" s="224"/>
      <c r="M62" s="453">
        <v>1</v>
      </c>
      <c r="N62" s="227"/>
      <c r="O62" s="228"/>
      <c r="P62" s="228"/>
      <c r="Q62" s="459">
        <v>1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72" t="s">
        <v>95</v>
      </c>
      <c r="F65" s="873"/>
      <c r="G65" s="873"/>
      <c r="H65" s="874"/>
      <c r="I65" s="35"/>
      <c r="J65" s="869" t="s">
        <v>96</v>
      </c>
      <c r="K65" s="870"/>
      <c r="L65" s="870"/>
      <c r="M65" s="871"/>
      <c r="N65" s="7"/>
      <c r="O65" s="7"/>
      <c r="P65" s="7"/>
      <c r="Q65" s="7"/>
      <c r="R65" s="7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42" t="s">
        <v>3</v>
      </c>
      <c r="F66" s="218" t="s">
        <v>97</v>
      </c>
      <c r="G66" s="241">
        <v>2</v>
      </c>
      <c r="H66" s="218" t="s">
        <v>13</v>
      </c>
      <c r="I66" s="2"/>
      <c r="J66" s="240" t="s">
        <v>3</v>
      </c>
      <c r="K66" s="238" t="s">
        <v>97</v>
      </c>
      <c r="L66" s="239">
        <v>0</v>
      </c>
      <c r="M66" s="238" t="s">
        <v>13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205</v>
      </c>
      <c r="F67" s="120" t="s">
        <v>313</v>
      </c>
      <c r="G67" s="86" t="s">
        <v>313</v>
      </c>
      <c r="H67" s="297" t="s">
        <v>313</v>
      </c>
      <c r="I67" s="2"/>
      <c r="J67" s="126" t="s">
        <v>184</v>
      </c>
      <c r="K67" s="316">
        <v>6</v>
      </c>
      <c r="L67" s="86">
        <v>1</v>
      </c>
      <c r="M67" s="297">
        <f>K67+L67</f>
        <v>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220</v>
      </c>
      <c r="F68" s="317">
        <v>6</v>
      </c>
      <c r="G68" s="87">
        <v>-0.5</v>
      </c>
      <c r="H68" s="298">
        <f aca="true" t="shared" si="8" ref="H68:H89">F68+G68</f>
        <v>5.5</v>
      </c>
      <c r="I68" s="2"/>
      <c r="J68" s="201" t="s">
        <v>185</v>
      </c>
      <c r="K68" s="317">
        <v>7</v>
      </c>
      <c r="L68" s="87">
        <v>-0.5</v>
      </c>
      <c r="M68" s="298">
        <f aca="true" t="shared" si="9" ref="M68:M89">K68+L68</f>
        <v>6.5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207</v>
      </c>
      <c r="F69" s="317">
        <v>6</v>
      </c>
      <c r="G69" s="87">
        <v>0</v>
      </c>
      <c r="H69" s="298">
        <f t="shared" si="8"/>
        <v>6</v>
      </c>
      <c r="I69" s="2"/>
      <c r="J69" s="201" t="s">
        <v>200</v>
      </c>
      <c r="K69" s="317">
        <v>5.5</v>
      </c>
      <c r="L69" s="87">
        <v>0</v>
      </c>
      <c r="M69" s="298">
        <f t="shared" si="9"/>
        <v>5.5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127" t="s">
        <v>208</v>
      </c>
      <c r="F70" s="317" t="s">
        <v>313</v>
      </c>
      <c r="G70" s="87" t="s">
        <v>313</v>
      </c>
      <c r="H70" s="298" t="s">
        <v>313</v>
      </c>
      <c r="I70" s="2"/>
      <c r="J70" s="330" t="s">
        <v>187</v>
      </c>
      <c r="K70" s="329">
        <v>2</v>
      </c>
      <c r="L70" s="328">
        <v>0</v>
      </c>
      <c r="M70" s="327">
        <f t="shared" si="9"/>
        <v>2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209</v>
      </c>
      <c r="F71" s="317">
        <v>5</v>
      </c>
      <c r="G71" s="87">
        <v>-0.5</v>
      </c>
      <c r="H71" s="298">
        <f t="shared" si="8"/>
        <v>4.5</v>
      </c>
      <c r="I71" s="2"/>
      <c r="J71" s="201" t="s">
        <v>188</v>
      </c>
      <c r="K71" s="317">
        <v>5.5</v>
      </c>
      <c r="L71" s="87">
        <v>0</v>
      </c>
      <c r="M71" s="298">
        <f t="shared" si="9"/>
        <v>5.5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201" t="s">
        <v>210</v>
      </c>
      <c r="F72" s="121">
        <v>5.5</v>
      </c>
      <c r="G72" s="87">
        <v>0</v>
      </c>
      <c r="H72" s="298">
        <f t="shared" si="8"/>
        <v>5.5</v>
      </c>
      <c r="I72" s="2"/>
      <c r="J72" s="201" t="s">
        <v>197</v>
      </c>
      <c r="K72" s="317">
        <v>7</v>
      </c>
      <c r="L72" s="87">
        <v>0</v>
      </c>
      <c r="M72" s="298">
        <f t="shared" si="9"/>
        <v>7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201" t="s">
        <v>217</v>
      </c>
      <c r="F73" s="121" t="s">
        <v>313</v>
      </c>
      <c r="G73" s="87" t="s">
        <v>313</v>
      </c>
      <c r="H73" s="298" t="s">
        <v>313</v>
      </c>
      <c r="I73" s="2"/>
      <c r="J73" s="201" t="s">
        <v>189</v>
      </c>
      <c r="K73" s="317">
        <v>6.5</v>
      </c>
      <c r="L73" s="87">
        <v>0</v>
      </c>
      <c r="M73" s="298">
        <f t="shared" si="9"/>
        <v>6.5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201" t="s">
        <v>216</v>
      </c>
      <c r="F74" s="113">
        <v>5.5</v>
      </c>
      <c r="G74" s="59">
        <v>0</v>
      </c>
      <c r="H74" s="298">
        <f t="shared" si="8"/>
        <v>5.5</v>
      </c>
      <c r="I74" s="2"/>
      <c r="J74" s="201" t="s">
        <v>190</v>
      </c>
      <c r="K74" s="317">
        <v>7.5</v>
      </c>
      <c r="L74" s="87">
        <v>0</v>
      </c>
      <c r="M74" s="298">
        <f t="shared" si="9"/>
        <v>7.5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201" t="s">
        <v>213</v>
      </c>
      <c r="F75" s="121">
        <v>6.5</v>
      </c>
      <c r="G75" s="87">
        <v>0</v>
      </c>
      <c r="H75" s="298">
        <f t="shared" si="8"/>
        <v>6.5</v>
      </c>
      <c r="I75" s="2"/>
      <c r="J75" s="201" t="s">
        <v>193</v>
      </c>
      <c r="K75" s="317">
        <v>6.5</v>
      </c>
      <c r="L75" s="87">
        <v>0</v>
      </c>
      <c r="M75" s="298">
        <f t="shared" si="9"/>
        <v>6.5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201" t="s">
        <v>214</v>
      </c>
      <c r="F76" s="121">
        <v>5.5</v>
      </c>
      <c r="G76" s="87">
        <v>0</v>
      </c>
      <c r="H76" s="298">
        <f t="shared" si="8"/>
        <v>5.5</v>
      </c>
      <c r="I76" s="2"/>
      <c r="J76" s="201" t="s">
        <v>191</v>
      </c>
      <c r="K76" s="317">
        <v>6.5</v>
      </c>
      <c r="L76" s="87">
        <v>3</v>
      </c>
      <c r="M76" s="298">
        <f t="shared" si="9"/>
        <v>9.5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203" t="s">
        <v>316</v>
      </c>
      <c r="F77" s="112" t="s">
        <v>313</v>
      </c>
      <c r="G77" s="63" t="s">
        <v>313</v>
      </c>
      <c r="H77" s="299" t="s">
        <v>313</v>
      </c>
      <c r="I77" s="2"/>
      <c r="J77" s="203" t="s">
        <v>192</v>
      </c>
      <c r="K77" s="318">
        <v>5.5</v>
      </c>
      <c r="L77" s="25">
        <v>0</v>
      </c>
      <c r="M77" s="299">
        <f t="shared" si="9"/>
        <v>5.5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313"/>
      <c r="F78" s="88"/>
      <c r="G78" s="88"/>
      <c r="H78" s="300"/>
      <c r="I78" s="2"/>
      <c r="J78" s="313"/>
      <c r="K78" s="88"/>
      <c r="L78" s="88"/>
      <c r="M78" s="30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315" t="s">
        <v>215</v>
      </c>
      <c r="F79" s="120">
        <v>6.5</v>
      </c>
      <c r="G79" s="86">
        <v>-2</v>
      </c>
      <c r="H79" s="297">
        <f t="shared" si="8"/>
        <v>4.5</v>
      </c>
      <c r="I79" s="2"/>
      <c r="J79" s="314" t="s">
        <v>291</v>
      </c>
      <c r="K79" s="123" t="s">
        <v>247</v>
      </c>
      <c r="L79" s="90" t="s">
        <v>247</v>
      </c>
      <c r="M79" s="301" t="s">
        <v>247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202" t="s">
        <v>223</v>
      </c>
      <c r="F80" s="124" t="s">
        <v>247</v>
      </c>
      <c r="G80" s="89" t="s">
        <v>247</v>
      </c>
      <c r="H80" s="302" t="s">
        <v>247</v>
      </c>
      <c r="I80" s="2"/>
      <c r="J80" s="202" t="s">
        <v>194</v>
      </c>
      <c r="K80" s="124" t="s">
        <v>247</v>
      </c>
      <c r="L80" s="89" t="s">
        <v>247</v>
      </c>
      <c r="M80" s="302" t="s">
        <v>247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201" t="s">
        <v>317</v>
      </c>
      <c r="F81" s="121">
        <v>6.5</v>
      </c>
      <c r="G81" s="87">
        <v>2</v>
      </c>
      <c r="H81" s="298">
        <f t="shared" si="8"/>
        <v>8.5</v>
      </c>
      <c r="I81" s="2"/>
      <c r="J81" s="202" t="s">
        <v>195</v>
      </c>
      <c r="K81" s="124" t="s">
        <v>247</v>
      </c>
      <c r="L81" s="89" t="s">
        <v>247</v>
      </c>
      <c r="M81" s="302" t="s">
        <v>247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202" t="s">
        <v>222</v>
      </c>
      <c r="F82" s="124" t="s">
        <v>247</v>
      </c>
      <c r="G82" s="89" t="s">
        <v>247</v>
      </c>
      <c r="H82" s="302" t="s">
        <v>247</v>
      </c>
      <c r="I82" s="2"/>
      <c r="J82" s="202" t="s">
        <v>196</v>
      </c>
      <c r="K82" s="321">
        <v>6.5</v>
      </c>
      <c r="L82" s="89">
        <v>0</v>
      </c>
      <c r="M82" s="302">
        <f t="shared" si="9"/>
        <v>6.5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201" t="s">
        <v>211</v>
      </c>
      <c r="F83" s="121">
        <v>6.5</v>
      </c>
      <c r="G83" s="87">
        <v>0</v>
      </c>
      <c r="H83" s="298">
        <f t="shared" si="8"/>
        <v>6.5</v>
      </c>
      <c r="I83" s="2"/>
      <c r="J83" s="202" t="s">
        <v>198</v>
      </c>
      <c r="K83" s="321">
        <v>6.5</v>
      </c>
      <c r="L83" s="89">
        <v>0</v>
      </c>
      <c r="M83" s="302">
        <f t="shared" si="9"/>
        <v>6.5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202" t="s">
        <v>218</v>
      </c>
      <c r="F84" s="321">
        <v>6</v>
      </c>
      <c r="G84" s="89">
        <v>0</v>
      </c>
      <c r="H84" s="302">
        <f t="shared" si="8"/>
        <v>6</v>
      </c>
      <c r="I84" s="2"/>
      <c r="J84" s="202" t="s">
        <v>318</v>
      </c>
      <c r="K84" s="321">
        <v>6</v>
      </c>
      <c r="L84" s="89">
        <v>0</v>
      </c>
      <c r="M84" s="302">
        <f t="shared" si="9"/>
        <v>6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202" t="s">
        <v>212</v>
      </c>
      <c r="F85" s="321">
        <v>7</v>
      </c>
      <c r="G85" s="89">
        <v>0</v>
      </c>
      <c r="H85" s="302">
        <f t="shared" si="8"/>
        <v>7</v>
      </c>
      <c r="I85" s="2"/>
      <c r="J85" s="202" t="s">
        <v>199</v>
      </c>
      <c r="K85" s="124" t="s">
        <v>247</v>
      </c>
      <c r="L85" s="89" t="s">
        <v>247</v>
      </c>
      <c r="M85" s="302" t="s">
        <v>247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202" t="s">
        <v>224</v>
      </c>
      <c r="F86" s="124" t="s">
        <v>247</v>
      </c>
      <c r="G86" s="89" t="s">
        <v>247</v>
      </c>
      <c r="H86" s="302" t="s">
        <v>247</v>
      </c>
      <c r="I86" s="2"/>
      <c r="J86" s="202" t="s">
        <v>186</v>
      </c>
      <c r="K86" s="124" t="s">
        <v>247</v>
      </c>
      <c r="L86" s="89" t="s">
        <v>247</v>
      </c>
      <c r="M86" s="302" t="s">
        <v>247</v>
      </c>
      <c r="N86" s="7"/>
      <c r="O86" s="7"/>
      <c r="P86" s="7"/>
      <c r="Q86" s="7"/>
      <c r="R86" s="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201" t="s">
        <v>219</v>
      </c>
      <c r="F87" s="326">
        <v>6</v>
      </c>
      <c r="G87" s="59">
        <v>0</v>
      </c>
      <c r="H87" s="298">
        <f t="shared" si="8"/>
        <v>6</v>
      </c>
      <c r="I87" s="2"/>
      <c r="J87" s="202" t="s">
        <v>319</v>
      </c>
      <c r="K87" s="124" t="s">
        <v>247</v>
      </c>
      <c r="L87" s="89" t="s">
        <v>247</v>
      </c>
      <c r="M87" s="302" t="s">
        <v>247</v>
      </c>
      <c r="N87" s="7"/>
      <c r="O87" s="7"/>
      <c r="P87" s="7"/>
      <c r="Q87" s="7"/>
      <c r="R87" s="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313" t="s">
        <v>206</v>
      </c>
      <c r="F88" s="322">
        <v>6</v>
      </c>
      <c r="G88" s="91">
        <v>0</v>
      </c>
      <c r="H88" s="302">
        <f t="shared" si="8"/>
        <v>6</v>
      </c>
      <c r="I88" s="99"/>
      <c r="J88" s="313" t="s">
        <v>201</v>
      </c>
      <c r="K88" s="125" t="s">
        <v>247</v>
      </c>
      <c r="L88" s="91" t="s">
        <v>247</v>
      </c>
      <c r="M88" s="302" t="s">
        <v>247</v>
      </c>
      <c r="N88" s="7"/>
      <c r="O88" s="7"/>
      <c r="P88" s="7"/>
      <c r="Q88" s="7"/>
      <c r="R88" s="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221</v>
      </c>
      <c r="F89" s="122">
        <v>0.5</v>
      </c>
      <c r="G89" s="25">
        <v>0</v>
      </c>
      <c r="H89" s="303">
        <f t="shared" si="8"/>
        <v>0.5</v>
      </c>
      <c r="I89" s="101"/>
      <c r="J89" s="128" t="s">
        <v>202</v>
      </c>
      <c r="K89" s="318">
        <v>1</v>
      </c>
      <c r="L89" s="25">
        <v>0</v>
      </c>
      <c r="M89" s="303">
        <f t="shared" si="9"/>
        <v>1</v>
      </c>
      <c r="N89" s="7"/>
      <c r="O89" s="7"/>
      <c r="P89" s="7"/>
      <c r="Q89" s="7"/>
      <c r="R89" s="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93"/>
      <c r="N90" s="7"/>
      <c r="O90" s="7"/>
      <c r="P90" s="7"/>
      <c r="Q90" s="7"/>
      <c r="R90" s="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45">
        <f>F79+F68+F69+F87+F71+F72+F83+F74+F75+F76+F81+F89</f>
        <v>66</v>
      </c>
      <c r="G91" s="245">
        <f>G66+G79+G68+G69+G87+G71+G72+G83+G74+G75+G76+G81+G89</f>
        <v>1</v>
      </c>
      <c r="H91" s="305">
        <f>G66+H79+H68+H69+H87+H71+H72+H83+H74+H75+H76+H81+H89</f>
        <v>67</v>
      </c>
      <c r="I91" s="97"/>
      <c r="J91" s="94"/>
      <c r="K91" s="237">
        <f>K67+K68+K69+K70+K71+K72+K73+K74+K75+K76+K77+K89</f>
        <v>66.5</v>
      </c>
      <c r="L91" s="237">
        <f>L66+L67+L68+L69+L70+L71+L72+L73+L74+L75+L76+L77+L89</f>
        <v>3.5</v>
      </c>
      <c r="M91" s="306">
        <f>L66+M67+M68+M69+M70+M71+M72+M73+M74+M75+M76+M77+M89</f>
        <v>70</v>
      </c>
      <c r="N91" s="7"/>
      <c r="O91" s="7"/>
      <c r="P91" s="7"/>
      <c r="Q91" s="7"/>
      <c r="R91" s="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7"/>
      <c r="O92" s="7"/>
      <c r="P92" s="7"/>
      <c r="Q92" s="7"/>
      <c r="R92" s="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43"/>
      <c r="F93" s="244"/>
      <c r="G93" s="244"/>
      <c r="H93" s="457">
        <v>1</v>
      </c>
      <c r="I93" s="103"/>
      <c r="J93" s="236"/>
      <c r="K93" s="235"/>
      <c r="L93" s="235"/>
      <c r="M93" s="450">
        <v>1</v>
      </c>
      <c r="N93" s="7"/>
      <c r="O93" s="7"/>
      <c r="P93" s="7"/>
      <c r="Q93" s="7"/>
      <c r="R93" s="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7"/>
      <c r="O94" s="7"/>
      <c r="P94" s="7"/>
      <c r="Q94" s="7"/>
      <c r="R94" s="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71"/>
      <c r="O95" s="71"/>
      <c r="P95" s="71"/>
      <c r="Q95" s="74"/>
      <c r="R95" s="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E34:H34"/>
    <mergeCell ref="J34:M34"/>
    <mergeCell ref="A1:Q1"/>
    <mergeCell ref="A2:Q2"/>
    <mergeCell ref="J65:M65"/>
    <mergeCell ref="E65:H65"/>
    <mergeCell ref="A3:D3"/>
    <mergeCell ref="N34:Q34"/>
    <mergeCell ref="N3:Q3"/>
    <mergeCell ref="J3:M3"/>
    <mergeCell ref="E64:M64"/>
    <mergeCell ref="E3:H3"/>
    <mergeCell ref="A34:D34"/>
    <mergeCell ref="A33:Q33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349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24" t="s">
        <v>94</v>
      </c>
      <c r="B3" s="895"/>
      <c r="C3" s="895"/>
      <c r="D3" s="896"/>
      <c r="E3" s="875" t="s">
        <v>74</v>
      </c>
      <c r="F3" s="876"/>
      <c r="G3" s="876"/>
      <c r="H3" s="877"/>
      <c r="I3" s="377"/>
      <c r="J3" s="841" t="s">
        <v>92</v>
      </c>
      <c r="K3" s="894"/>
      <c r="L3" s="894"/>
      <c r="M3" s="842"/>
      <c r="N3" s="872" t="s">
        <v>95</v>
      </c>
      <c r="O3" s="873"/>
      <c r="P3" s="873"/>
      <c r="Q3" s="874"/>
      <c r="R3" s="85"/>
      <c r="S3" s="7"/>
      <c r="T3" s="7"/>
      <c r="U3" s="7"/>
      <c r="V3" s="7"/>
      <c r="W3" s="7"/>
      <c r="X3" s="7"/>
      <c r="Y3" s="7"/>
      <c r="Z3" s="7"/>
    </row>
    <row r="4" spans="1:26" ht="13.5" thickBot="1">
      <c r="A4" s="420" t="s">
        <v>3</v>
      </c>
      <c r="B4" s="420" t="s">
        <v>97</v>
      </c>
      <c r="C4" s="420">
        <v>2</v>
      </c>
      <c r="D4" s="420" t="s">
        <v>13</v>
      </c>
      <c r="E4" s="258" t="s">
        <v>3</v>
      </c>
      <c r="F4" s="256" t="s">
        <v>97</v>
      </c>
      <c r="G4" s="257">
        <v>0</v>
      </c>
      <c r="H4" s="256" t="s">
        <v>13</v>
      </c>
      <c r="I4" s="400"/>
      <c r="J4" s="252" t="s">
        <v>3</v>
      </c>
      <c r="K4" s="252" t="s">
        <v>97</v>
      </c>
      <c r="L4" s="252">
        <v>2</v>
      </c>
      <c r="M4" s="252" t="s">
        <v>13</v>
      </c>
      <c r="N4" s="242" t="s">
        <v>3</v>
      </c>
      <c r="O4" s="218" t="s">
        <v>97</v>
      </c>
      <c r="P4" s="241">
        <v>0</v>
      </c>
      <c r="Q4" s="218" t="s">
        <v>13</v>
      </c>
      <c r="R4" s="22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259</v>
      </c>
      <c r="B5" s="316">
        <v>6</v>
      </c>
      <c r="C5" s="86">
        <v>1</v>
      </c>
      <c r="D5" s="297">
        <f>B5+C5</f>
        <v>7</v>
      </c>
      <c r="E5" s="126" t="s">
        <v>162</v>
      </c>
      <c r="F5" s="316">
        <v>6.5</v>
      </c>
      <c r="G5" s="86">
        <v>1</v>
      </c>
      <c r="H5" s="297">
        <f>F5+G5</f>
        <v>7.5</v>
      </c>
      <c r="I5" s="400"/>
      <c r="J5" s="315" t="s">
        <v>225</v>
      </c>
      <c r="K5" s="316">
        <v>6.5</v>
      </c>
      <c r="L5" s="86">
        <v>1</v>
      </c>
      <c r="M5" s="297">
        <f>K5+L5</f>
        <v>7.5</v>
      </c>
      <c r="N5" s="126" t="s">
        <v>215</v>
      </c>
      <c r="O5" s="316">
        <v>6</v>
      </c>
      <c r="P5" s="86">
        <v>-1.5</v>
      </c>
      <c r="Q5" s="298">
        <f aca="true" t="shared" si="0" ref="Q5:Q27">O5+P5</f>
        <v>4.5</v>
      </c>
      <c r="R5" s="22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249</v>
      </c>
      <c r="B6" s="317" t="s">
        <v>313</v>
      </c>
      <c r="C6" s="87" t="s">
        <v>313</v>
      </c>
      <c r="D6" s="298" t="s">
        <v>313</v>
      </c>
      <c r="E6" s="201" t="s">
        <v>164</v>
      </c>
      <c r="F6" s="317">
        <v>6</v>
      </c>
      <c r="G6" s="87">
        <v>-0.5</v>
      </c>
      <c r="H6" s="298">
        <f aca="true" t="shared" si="1" ref="H6:H27">F6+G6</f>
        <v>5.5</v>
      </c>
      <c r="I6" s="400"/>
      <c r="J6" s="127" t="s">
        <v>226</v>
      </c>
      <c r="K6" s="317">
        <v>5</v>
      </c>
      <c r="L6" s="87">
        <v>0</v>
      </c>
      <c r="M6" s="298">
        <f aca="true" t="shared" si="2" ref="M6:M27">K6+L6</f>
        <v>5</v>
      </c>
      <c r="N6" s="127" t="s">
        <v>386</v>
      </c>
      <c r="O6" s="317">
        <v>6</v>
      </c>
      <c r="P6" s="87">
        <v>0</v>
      </c>
      <c r="Q6" s="298">
        <f t="shared" si="0"/>
        <v>6</v>
      </c>
      <c r="R6" s="22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250</v>
      </c>
      <c r="B7" s="317">
        <v>7</v>
      </c>
      <c r="C7" s="87">
        <v>2.5</v>
      </c>
      <c r="D7" s="298">
        <f aca="true" t="shared" si="3" ref="D7:D27">B7+C7</f>
        <v>9.5</v>
      </c>
      <c r="E7" s="127" t="s">
        <v>163</v>
      </c>
      <c r="F7" s="317">
        <v>7</v>
      </c>
      <c r="G7" s="87">
        <v>0</v>
      </c>
      <c r="H7" s="298">
        <f t="shared" si="1"/>
        <v>7</v>
      </c>
      <c r="I7" s="400"/>
      <c r="J7" s="127" t="s">
        <v>227</v>
      </c>
      <c r="K7" s="121">
        <v>6.5</v>
      </c>
      <c r="L7" s="87">
        <v>0</v>
      </c>
      <c r="M7" s="298">
        <f t="shared" si="2"/>
        <v>6.5</v>
      </c>
      <c r="N7" s="127" t="s">
        <v>206</v>
      </c>
      <c r="O7" s="317">
        <v>6.5</v>
      </c>
      <c r="P7" s="87">
        <v>0</v>
      </c>
      <c r="Q7" s="298">
        <f t="shared" si="0"/>
        <v>6.5</v>
      </c>
      <c r="R7" s="22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260</v>
      </c>
      <c r="B8" s="317">
        <v>5.5</v>
      </c>
      <c r="C8" s="87">
        <v>0</v>
      </c>
      <c r="D8" s="298">
        <f t="shared" si="3"/>
        <v>5.5</v>
      </c>
      <c r="E8" s="127" t="s">
        <v>165</v>
      </c>
      <c r="F8" s="326">
        <v>6</v>
      </c>
      <c r="G8" s="59">
        <v>3</v>
      </c>
      <c r="H8" s="298">
        <f t="shared" si="1"/>
        <v>9</v>
      </c>
      <c r="I8" s="400"/>
      <c r="J8" s="127" t="s">
        <v>228</v>
      </c>
      <c r="K8" s="121">
        <v>5.5</v>
      </c>
      <c r="L8" s="87">
        <v>0</v>
      </c>
      <c r="M8" s="298">
        <f t="shared" si="2"/>
        <v>5.5</v>
      </c>
      <c r="N8" s="127" t="s">
        <v>208</v>
      </c>
      <c r="O8" s="317">
        <v>5.5</v>
      </c>
      <c r="P8" s="87">
        <v>0</v>
      </c>
      <c r="Q8" s="298">
        <f t="shared" si="0"/>
        <v>5.5</v>
      </c>
      <c r="R8" s="22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252</v>
      </c>
      <c r="B9" s="317">
        <v>6.5</v>
      </c>
      <c r="C9" s="87">
        <v>-0.5</v>
      </c>
      <c r="D9" s="298">
        <f t="shared" si="3"/>
        <v>6</v>
      </c>
      <c r="E9" s="127" t="s">
        <v>355</v>
      </c>
      <c r="F9" s="317">
        <v>8</v>
      </c>
      <c r="G9" s="87">
        <v>3</v>
      </c>
      <c r="H9" s="298">
        <f t="shared" si="1"/>
        <v>11</v>
      </c>
      <c r="I9" s="400"/>
      <c r="J9" s="127" t="s">
        <v>229</v>
      </c>
      <c r="K9" s="317">
        <v>6</v>
      </c>
      <c r="L9" s="87">
        <v>0</v>
      </c>
      <c r="M9" s="298">
        <f t="shared" si="2"/>
        <v>6</v>
      </c>
      <c r="N9" s="127" t="s">
        <v>209</v>
      </c>
      <c r="O9" s="317">
        <v>7</v>
      </c>
      <c r="P9" s="87">
        <v>0</v>
      </c>
      <c r="Q9" s="298">
        <f t="shared" si="0"/>
        <v>7</v>
      </c>
      <c r="R9" s="2"/>
      <c r="S9" s="7"/>
      <c r="T9" s="7"/>
      <c r="U9" s="7"/>
      <c r="V9" s="7"/>
      <c r="W9" s="7"/>
      <c r="X9" s="7"/>
      <c r="Y9" s="7"/>
      <c r="Z9" s="7"/>
    </row>
    <row r="10" spans="1:26" ht="12.75">
      <c r="A10" s="201" t="s">
        <v>253</v>
      </c>
      <c r="B10" s="317">
        <v>5.5</v>
      </c>
      <c r="C10" s="87">
        <v>0</v>
      </c>
      <c r="D10" s="298">
        <f t="shared" si="3"/>
        <v>5.5</v>
      </c>
      <c r="E10" s="127" t="s">
        <v>167</v>
      </c>
      <c r="F10" s="121">
        <v>6.5</v>
      </c>
      <c r="G10" s="87">
        <v>0</v>
      </c>
      <c r="H10" s="298">
        <f t="shared" si="1"/>
        <v>6.5</v>
      </c>
      <c r="I10" s="400"/>
      <c r="J10" s="201" t="s">
        <v>230</v>
      </c>
      <c r="K10" s="121">
        <v>7.5</v>
      </c>
      <c r="L10" s="87">
        <v>3</v>
      </c>
      <c r="M10" s="298">
        <f t="shared" si="2"/>
        <v>10.5</v>
      </c>
      <c r="N10" s="201" t="s">
        <v>210</v>
      </c>
      <c r="O10" s="317">
        <v>6</v>
      </c>
      <c r="P10" s="87">
        <v>0</v>
      </c>
      <c r="Q10" s="298">
        <f t="shared" si="0"/>
        <v>6</v>
      </c>
      <c r="R10" s="2"/>
      <c r="S10" s="7"/>
      <c r="T10" s="7"/>
      <c r="U10" s="7"/>
      <c r="V10" s="7"/>
      <c r="W10" s="7"/>
      <c r="X10" s="7"/>
      <c r="Y10" s="7"/>
      <c r="Z10" s="7"/>
    </row>
    <row r="11" spans="1:26" ht="12.75">
      <c r="A11" s="201" t="s">
        <v>254</v>
      </c>
      <c r="B11" s="317">
        <v>6</v>
      </c>
      <c r="C11" s="87">
        <v>0</v>
      </c>
      <c r="D11" s="298">
        <f t="shared" si="3"/>
        <v>6</v>
      </c>
      <c r="E11" s="127" t="s">
        <v>168</v>
      </c>
      <c r="F11" s="317">
        <v>5.5</v>
      </c>
      <c r="G11" s="87">
        <v>0</v>
      </c>
      <c r="H11" s="298">
        <f t="shared" si="1"/>
        <v>5.5</v>
      </c>
      <c r="I11" s="400"/>
      <c r="J11" s="201" t="s">
        <v>231</v>
      </c>
      <c r="K11" s="317">
        <v>7</v>
      </c>
      <c r="L11" s="87">
        <v>3</v>
      </c>
      <c r="M11" s="298">
        <f t="shared" si="2"/>
        <v>10</v>
      </c>
      <c r="N11" s="201" t="s">
        <v>211</v>
      </c>
      <c r="O11" s="121">
        <v>6.5</v>
      </c>
      <c r="P11" s="87">
        <v>-0.5</v>
      </c>
      <c r="Q11" s="298">
        <f t="shared" si="0"/>
        <v>6</v>
      </c>
      <c r="R11" s="2"/>
      <c r="S11" s="7"/>
      <c r="T11" s="7"/>
      <c r="U11" s="7"/>
      <c r="V11" s="7"/>
      <c r="W11" s="7"/>
      <c r="X11" s="7"/>
      <c r="Y11" s="7"/>
      <c r="Z11" s="7"/>
    </row>
    <row r="12" spans="1:26" ht="12.75">
      <c r="A12" s="201" t="s">
        <v>255</v>
      </c>
      <c r="B12" s="317">
        <v>7</v>
      </c>
      <c r="C12" s="87">
        <v>3</v>
      </c>
      <c r="D12" s="298">
        <f t="shared" si="3"/>
        <v>10</v>
      </c>
      <c r="E12" s="127" t="s">
        <v>179</v>
      </c>
      <c r="F12" s="317">
        <v>6</v>
      </c>
      <c r="G12" s="87">
        <v>0</v>
      </c>
      <c r="H12" s="298">
        <f t="shared" si="1"/>
        <v>6</v>
      </c>
      <c r="I12" s="400"/>
      <c r="J12" s="201" t="s">
        <v>239</v>
      </c>
      <c r="K12" s="121">
        <v>6.5</v>
      </c>
      <c r="L12" s="87">
        <v>-0.5</v>
      </c>
      <c r="M12" s="298">
        <f t="shared" si="2"/>
        <v>6</v>
      </c>
      <c r="N12" s="201" t="s">
        <v>218</v>
      </c>
      <c r="O12" s="326">
        <v>5</v>
      </c>
      <c r="P12" s="59">
        <v>0</v>
      </c>
      <c r="Q12" s="298">
        <f t="shared" si="0"/>
        <v>5</v>
      </c>
      <c r="R12" s="2"/>
      <c r="S12" s="7"/>
      <c r="T12" s="7"/>
      <c r="U12" s="7"/>
      <c r="V12" s="7"/>
      <c r="W12" s="7"/>
      <c r="X12" s="7"/>
      <c r="Y12" s="7"/>
      <c r="Z12" s="7"/>
    </row>
    <row r="13" spans="1:26" ht="12.75">
      <c r="A13" s="201" t="s">
        <v>256</v>
      </c>
      <c r="B13" s="317">
        <v>6.5</v>
      </c>
      <c r="C13" s="87">
        <v>3</v>
      </c>
      <c r="D13" s="298">
        <f t="shared" si="3"/>
        <v>9.5</v>
      </c>
      <c r="E13" s="127" t="s">
        <v>174</v>
      </c>
      <c r="F13" s="317">
        <v>6.5</v>
      </c>
      <c r="G13" s="87">
        <v>0</v>
      </c>
      <c r="H13" s="298">
        <f t="shared" si="1"/>
        <v>6.5</v>
      </c>
      <c r="I13" s="400"/>
      <c r="J13" s="201" t="s">
        <v>233</v>
      </c>
      <c r="K13" s="317">
        <v>5</v>
      </c>
      <c r="L13" s="87">
        <v>-0.5</v>
      </c>
      <c r="M13" s="298">
        <f t="shared" si="2"/>
        <v>4.5</v>
      </c>
      <c r="N13" s="201" t="s">
        <v>213</v>
      </c>
      <c r="O13" s="121">
        <v>7.5</v>
      </c>
      <c r="P13" s="87">
        <v>5</v>
      </c>
      <c r="Q13" s="298">
        <f t="shared" si="0"/>
        <v>12.5</v>
      </c>
      <c r="R13" s="2"/>
      <c r="S13" s="7"/>
      <c r="T13" s="7"/>
      <c r="U13" s="7"/>
      <c r="V13" s="7"/>
      <c r="W13" s="7"/>
      <c r="X13" s="7"/>
      <c r="Y13" s="7"/>
      <c r="Z13" s="7"/>
    </row>
    <row r="14" spans="1:26" ht="12.75">
      <c r="A14" s="201" t="s">
        <v>257</v>
      </c>
      <c r="B14" s="317">
        <v>7</v>
      </c>
      <c r="C14" s="87">
        <v>0</v>
      </c>
      <c r="D14" s="298">
        <f t="shared" si="3"/>
        <v>7</v>
      </c>
      <c r="E14" s="127" t="s">
        <v>171</v>
      </c>
      <c r="F14" s="317">
        <v>4.5</v>
      </c>
      <c r="G14" s="87">
        <v>-0.5</v>
      </c>
      <c r="H14" s="298">
        <f t="shared" si="1"/>
        <v>4</v>
      </c>
      <c r="I14" s="400"/>
      <c r="J14" s="201" t="s">
        <v>234</v>
      </c>
      <c r="K14" s="317">
        <v>7</v>
      </c>
      <c r="L14" s="87">
        <v>2</v>
      </c>
      <c r="M14" s="298">
        <f t="shared" si="2"/>
        <v>9</v>
      </c>
      <c r="N14" s="201" t="s">
        <v>214</v>
      </c>
      <c r="O14" s="121">
        <v>6.5</v>
      </c>
      <c r="P14" s="87">
        <v>0</v>
      </c>
      <c r="Q14" s="298">
        <f t="shared" si="0"/>
        <v>6.5</v>
      </c>
      <c r="R14" s="2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203" t="s">
        <v>265</v>
      </c>
      <c r="B15" s="318">
        <v>4.5</v>
      </c>
      <c r="C15" s="25">
        <v>0</v>
      </c>
      <c r="D15" s="299">
        <f t="shared" si="3"/>
        <v>4.5</v>
      </c>
      <c r="E15" s="128" t="s">
        <v>172</v>
      </c>
      <c r="F15" s="318">
        <v>6.5</v>
      </c>
      <c r="G15" s="25">
        <v>0</v>
      </c>
      <c r="H15" s="299">
        <f t="shared" si="1"/>
        <v>6.5</v>
      </c>
      <c r="I15" s="400"/>
      <c r="J15" s="203" t="s">
        <v>235</v>
      </c>
      <c r="K15" s="318">
        <v>6.5</v>
      </c>
      <c r="L15" s="25">
        <v>1</v>
      </c>
      <c r="M15" s="299">
        <f t="shared" si="2"/>
        <v>7.5</v>
      </c>
      <c r="N15" s="203" t="s">
        <v>223</v>
      </c>
      <c r="O15" s="112" t="s">
        <v>313</v>
      </c>
      <c r="P15" s="63" t="s">
        <v>313</v>
      </c>
      <c r="Q15" s="299" t="s">
        <v>313</v>
      </c>
      <c r="R15" s="2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313"/>
      <c r="B16" s="88"/>
      <c r="C16" s="88"/>
      <c r="D16" s="300"/>
      <c r="E16" s="106"/>
      <c r="F16" s="88"/>
      <c r="G16" s="88"/>
      <c r="H16" s="300"/>
      <c r="I16" s="402"/>
      <c r="J16" s="313"/>
      <c r="K16" s="88"/>
      <c r="L16" s="88"/>
      <c r="M16" s="300"/>
      <c r="N16" s="313"/>
      <c r="O16" s="88"/>
      <c r="P16" s="88"/>
      <c r="Q16" s="300"/>
      <c r="R16" s="2"/>
      <c r="S16" s="7"/>
      <c r="T16" s="7"/>
      <c r="U16" s="7"/>
      <c r="V16" s="7"/>
      <c r="W16" s="7"/>
      <c r="X16" s="7"/>
      <c r="Y16" s="7"/>
      <c r="Z16" s="7"/>
    </row>
    <row r="17" spans="1:26" ht="12.75">
      <c r="A17" s="314" t="s">
        <v>248</v>
      </c>
      <c r="B17" s="320">
        <v>6</v>
      </c>
      <c r="C17" s="90">
        <v>-2</v>
      </c>
      <c r="D17" s="301">
        <f t="shared" si="3"/>
        <v>4</v>
      </c>
      <c r="E17" s="129" t="s">
        <v>173</v>
      </c>
      <c r="F17" s="123" t="s">
        <v>247</v>
      </c>
      <c r="G17" s="90" t="s">
        <v>247</v>
      </c>
      <c r="H17" s="301" t="s">
        <v>247</v>
      </c>
      <c r="I17" s="402"/>
      <c r="J17" s="314" t="s">
        <v>236</v>
      </c>
      <c r="K17" s="123" t="s">
        <v>247</v>
      </c>
      <c r="L17" s="90" t="s">
        <v>247</v>
      </c>
      <c r="M17" s="301" t="s">
        <v>247</v>
      </c>
      <c r="N17" s="314" t="s">
        <v>388</v>
      </c>
      <c r="O17" s="123" t="s">
        <v>247</v>
      </c>
      <c r="P17" s="90" t="s">
        <v>247</v>
      </c>
      <c r="Q17" s="301" t="s">
        <v>247</v>
      </c>
      <c r="R17" s="2"/>
      <c r="S17" s="7"/>
      <c r="T17" s="7"/>
      <c r="U17" s="7"/>
      <c r="V17" s="7"/>
      <c r="W17" s="7"/>
      <c r="X17" s="7"/>
      <c r="Y17" s="7"/>
      <c r="Z17" s="7"/>
    </row>
    <row r="18" spans="1:26" ht="12.75">
      <c r="A18" s="202" t="s">
        <v>368</v>
      </c>
      <c r="B18" s="321">
        <v>6.5</v>
      </c>
      <c r="C18" s="89">
        <v>0</v>
      </c>
      <c r="D18" s="302">
        <f t="shared" si="3"/>
        <v>6.5</v>
      </c>
      <c r="E18" s="130" t="s">
        <v>356</v>
      </c>
      <c r="F18" s="321">
        <v>5</v>
      </c>
      <c r="G18" s="89">
        <v>0</v>
      </c>
      <c r="H18" s="302">
        <f t="shared" si="1"/>
        <v>5</v>
      </c>
      <c r="I18" s="402"/>
      <c r="J18" s="202" t="s">
        <v>237</v>
      </c>
      <c r="K18" s="124" t="s">
        <v>247</v>
      </c>
      <c r="L18" s="89" t="s">
        <v>247</v>
      </c>
      <c r="M18" s="302" t="s">
        <v>247</v>
      </c>
      <c r="N18" s="201" t="s">
        <v>317</v>
      </c>
      <c r="O18" s="317">
        <v>6</v>
      </c>
      <c r="P18" s="87">
        <v>3</v>
      </c>
      <c r="Q18" s="298">
        <f t="shared" si="0"/>
        <v>9</v>
      </c>
      <c r="R18" s="2"/>
      <c r="S18" s="7"/>
      <c r="T18" s="7"/>
      <c r="U18" s="7"/>
      <c r="V18" s="7"/>
      <c r="W18" s="7"/>
      <c r="X18" s="7"/>
      <c r="Y18" s="7"/>
      <c r="Z18" s="7"/>
    </row>
    <row r="19" spans="1:26" ht="12.75">
      <c r="A19" s="202" t="s">
        <v>266</v>
      </c>
      <c r="B19" s="321" t="s">
        <v>247</v>
      </c>
      <c r="C19" s="89" t="s">
        <v>247</v>
      </c>
      <c r="D19" s="302" t="s">
        <v>247</v>
      </c>
      <c r="E19" s="130" t="s">
        <v>176</v>
      </c>
      <c r="F19" s="321">
        <v>6</v>
      </c>
      <c r="G19" s="89">
        <v>0</v>
      </c>
      <c r="H19" s="302">
        <f t="shared" si="1"/>
        <v>6</v>
      </c>
      <c r="I19" s="402"/>
      <c r="J19" s="202" t="s">
        <v>238</v>
      </c>
      <c r="K19" s="321">
        <v>6</v>
      </c>
      <c r="L19" s="89">
        <v>0</v>
      </c>
      <c r="M19" s="302">
        <f t="shared" si="2"/>
        <v>6</v>
      </c>
      <c r="N19" s="202" t="s">
        <v>387</v>
      </c>
      <c r="O19" s="124">
        <v>5.5</v>
      </c>
      <c r="P19" s="89">
        <v>-2</v>
      </c>
      <c r="Q19" s="302">
        <f t="shared" si="0"/>
        <v>3.5</v>
      </c>
      <c r="R19" s="2"/>
      <c r="S19" s="7"/>
      <c r="T19" s="7"/>
      <c r="U19" s="7"/>
      <c r="V19" s="7"/>
      <c r="W19" s="7"/>
      <c r="X19" s="7"/>
      <c r="Y19" s="7"/>
      <c r="Z19" s="7"/>
    </row>
    <row r="20" spans="1:26" ht="12.75">
      <c r="A20" s="202" t="s">
        <v>258</v>
      </c>
      <c r="B20" s="321">
        <v>7</v>
      </c>
      <c r="C20" s="89">
        <v>3</v>
      </c>
      <c r="D20" s="302">
        <f t="shared" si="3"/>
        <v>10</v>
      </c>
      <c r="E20" s="130" t="s">
        <v>169</v>
      </c>
      <c r="F20" s="321">
        <v>6</v>
      </c>
      <c r="G20" s="89">
        <v>0</v>
      </c>
      <c r="H20" s="302">
        <f t="shared" si="1"/>
        <v>6</v>
      </c>
      <c r="I20" s="402"/>
      <c r="J20" s="202" t="s">
        <v>232</v>
      </c>
      <c r="K20" s="321">
        <v>5.5</v>
      </c>
      <c r="L20" s="89">
        <v>0</v>
      </c>
      <c r="M20" s="302">
        <f t="shared" si="2"/>
        <v>5.5</v>
      </c>
      <c r="N20" s="202" t="s">
        <v>316</v>
      </c>
      <c r="O20" s="124" t="s">
        <v>247</v>
      </c>
      <c r="P20" s="89" t="s">
        <v>247</v>
      </c>
      <c r="Q20" s="302" t="s">
        <v>247</v>
      </c>
      <c r="R20" s="2"/>
      <c r="S20" s="7"/>
      <c r="T20" s="7"/>
      <c r="U20" s="7"/>
      <c r="V20" s="7"/>
      <c r="W20" s="7"/>
      <c r="X20" s="7"/>
      <c r="Y20" s="7"/>
      <c r="Z20" s="7"/>
    </row>
    <row r="21" spans="1:26" ht="12.75">
      <c r="A21" s="202" t="s">
        <v>263</v>
      </c>
      <c r="B21" s="321">
        <v>5.5</v>
      </c>
      <c r="C21" s="89">
        <v>0</v>
      </c>
      <c r="D21" s="302">
        <f t="shared" si="3"/>
        <v>5.5</v>
      </c>
      <c r="E21" s="130" t="s">
        <v>357</v>
      </c>
      <c r="F21" s="321" t="s">
        <v>314</v>
      </c>
      <c r="G21" s="89" t="s">
        <v>314</v>
      </c>
      <c r="H21" s="302" t="s">
        <v>314</v>
      </c>
      <c r="I21" s="402"/>
      <c r="J21" s="202" t="s">
        <v>350</v>
      </c>
      <c r="K21" s="321">
        <v>6</v>
      </c>
      <c r="L21" s="89">
        <v>0</v>
      </c>
      <c r="M21" s="302">
        <f t="shared" si="2"/>
        <v>6</v>
      </c>
      <c r="N21" s="202" t="s">
        <v>216</v>
      </c>
      <c r="O21" s="321">
        <v>5</v>
      </c>
      <c r="P21" s="89">
        <v>0</v>
      </c>
      <c r="Q21" s="302">
        <f t="shared" si="0"/>
        <v>5</v>
      </c>
      <c r="R21" s="2"/>
      <c r="S21" s="7"/>
      <c r="T21" s="7"/>
      <c r="U21" s="7"/>
      <c r="V21" s="7"/>
      <c r="W21" s="7"/>
      <c r="X21" s="7"/>
      <c r="Y21" s="7"/>
      <c r="Z21" s="7"/>
    </row>
    <row r="22" spans="1:26" ht="12.75">
      <c r="A22" s="202" t="s">
        <v>369</v>
      </c>
      <c r="B22" s="321">
        <v>6</v>
      </c>
      <c r="C22" s="89">
        <v>0</v>
      </c>
      <c r="D22" s="302">
        <f t="shared" si="3"/>
        <v>6</v>
      </c>
      <c r="E22" s="130" t="s">
        <v>178</v>
      </c>
      <c r="F22" s="321">
        <v>5</v>
      </c>
      <c r="G22" s="89">
        <v>0</v>
      </c>
      <c r="H22" s="302">
        <f t="shared" si="1"/>
        <v>5</v>
      </c>
      <c r="I22" s="402"/>
      <c r="J22" s="202" t="s">
        <v>241</v>
      </c>
      <c r="K22" s="321" t="s">
        <v>247</v>
      </c>
      <c r="L22" s="89" t="s">
        <v>247</v>
      </c>
      <c r="M22" s="302" t="s">
        <v>247</v>
      </c>
      <c r="N22" s="202" t="s">
        <v>217</v>
      </c>
      <c r="O22" s="321">
        <v>5.5</v>
      </c>
      <c r="P22" s="89">
        <v>0</v>
      </c>
      <c r="Q22" s="302">
        <f t="shared" si="0"/>
        <v>5.5</v>
      </c>
      <c r="R22" s="2"/>
      <c r="S22" s="7"/>
      <c r="T22" s="7"/>
      <c r="U22" s="7"/>
      <c r="V22" s="7"/>
      <c r="W22" s="7"/>
      <c r="X22" s="7"/>
      <c r="Y22" s="7"/>
      <c r="Z22" s="7"/>
    </row>
    <row r="23" spans="1:26" ht="12.75">
      <c r="A23" s="202" t="s">
        <v>264</v>
      </c>
      <c r="B23" s="321" t="s">
        <v>247</v>
      </c>
      <c r="C23" s="89" t="s">
        <v>247</v>
      </c>
      <c r="D23" s="302" t="s">
        <v>247</v>
      </c>
      <c r="E23" s="130" t="s">
        <v>358</v>
      </c>
      <c r="F23" s="321">
        <v>5</v>
      </c>
      <c r="G23" s="89">
        <v>0</v>
      </c>
      <c r="H23" s="302">
        <f t="shared" si="1"/>
        <v>5</v>
      </c>
      <c r="I23" s="402"/>
      <c r="J23" s="202" t="s">
        <v>242</v>
      </c>
      <c r="K23" s="321">
        <v>5.5</v>
      </c>
      <c r="L23" s="89">
        <v>0</v>
      </c>
      <c r="M23" s="302">
        <f t="shared" si="2"/>
        <v>5.5</v>
      </c>
      <c r="N23" s="202" t="s">
        <v>212</v>
      </c>
      <c r="O23" s="321">
        <v>6</v>
      </c>
      <c r="P23" s="89">
        <v>0</v>
      </c>
      <c r="Q23" s="302">
        <f t="shared" si="0"/>
        <v>6</v>
      </c>
      <c r="R23" s="2"/>
      <c r="S23" s="7"/>
      <c r="T23" s="7"/>
      <c r="U23" s="7"/>
      <c r="V23" s="7"/>
      <c r="W23" s="7"/>
      <c r="X23" s="7"/>
      <c r="Y23" s="7"/>
      <c r="Z23" s="7"/>
    </row>
    <row r="24" spans="1:26" ht="12.75">
      <c r="A24" s="201" t="s">
        <v>251</v>
      </c>
      <c r="B24" s="317">
        <v>6.5</v>
      </c>
      <c r="C24" s="87">
        <v>-0.5</v>
      </c>
      <c r="D24" s="298">
        <f t="shared" si="3"/>
        <v>6</v>
      </c>
      <c r="E24" s="202" t="s">
        <v>182</v>
      </c>
      <c r="F24" s="124">
        <v>5.5</v>
      </c>
      <c r="G24" s="89">
        <v>-0.5</v>
      </c>
      <c r="H24" s="302">
        <f t="shared" si="1"/>
        <v>5</v>
      </c>
      <c r="I24" s="402"/>
      <c r="J24" s="202" t="s">
        <v>243</v>
      </c>
      <c r="K24" s="321">
        <v>6</v>
      </c>
      <c r="L24" s="89">
        <v>0</v>
      </c>
      <c r="M24" s="302">
        <f t="shared" si="2"/>
        <v>6</v>
      </c>
      <c r="N24" s="202" t="s">
        <v>393</v>
      </c>
      <c r="O24" s="321">
        <v>6</v>
      </c>
      <c r="P24" s="89">
        <v>0</v>
      </c>
      <c r="Q24" s="302">
        <f t="shared" si="0"/>
        <v>6</v>
      </c>
      <c r="R24" s="2"/>
      <c r="S24" s="7"/>
      <c r="T24" s="7"/>
      <c r="U24" s="7"/>
      <c r="V24" s="7"/>
      <c r="W24" s="7"/>
      <c r="X24" s="7"/>
      <c r="Y24" s="7"/>
      <c r="Z24" s="7"/>
    </row>
    <row r="25" spans="1:26" ht="12.75">
      <c r="A25" s="202" t="s">
        <v>370</v>
      </c>
      <c r="B25" s="321">
        <v>6.5</v>
      </c>
      <c r="C25" s="89">
        <v>0</v>
      </c>
      <c r="D25" s="302">
        <f t="shared" si="3"/>
        <v>6.5</v>
      </c>
      <c r="E25" s="130" t="s">
        <v>181</v>
      </c>
      <c r="F25" s="321" t="s">
        <v>247</v>
      </c>
      <c r="G25" s="89" t="s">
        <v>247</v>
      </c>
      <c r="H25" s="302" t="s">
        <v>247</v>
      </c>
      <c r="I25" s="402"/>
      <c r="J25" s="202" t="s">
        <v>244</v>
      </c>
      <c r="K25" s="321">
        <v>6</v>
      </c>
      <c r="L25" s="89">
        <v>0</v>
      </c>
      <c r="M25" s="302">
        <f t="shared" si="2"/>
        <v>6</v>
      </c>
      <c r="N25" s="202" t="s">
        <v>389</v>
      </c>
      <c r="O25" s="354">
        <v>5</v>
      </c>
      <c r="P25" s="60">
        <v>0</v>
      </c>
      <c r="Q25" s="302">
        <f t="shared" si="0"/>
        <v>5</v>
      </c>
      <c r="R25" s="2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313" t="s">
        <v>245</v>
      </c>
      <c r="B26" s="125" t="s">
        <v>247</v>
      </c>
      <c r="C26" s="91" t="s">
        <v>247</v>
      </c>
      <c r="D26" s="302" t="s">
        <v>247</v>
      </c>
      <c r="E26" s="131" t="s">
        <v>245</v>
      </c>
      <c r="F26" s="125" t="s">
        <v>247</v>
      </c>
      <c r="G26" s="91" t="s">
        <v>247</v>
      </c>
      <c r="H26" s="302" t="s">
        <v>247</v>
      </c>
      <c r="I26" s="402"/>
      <c r="J26" s="313" t="s">
        <v>245</v>
      </c>
      <c r="K26" s="125" t="s">
        <v>247</v>
      </c>
      <c r="L26" s="91" t="s">
        <v>247</v>
      </c>
      <c r="M26" s="302" t="s">
        <v>247</v>
      </c>
      <c r="N26" s="313" t="s">
        <v>220</v>
      </c>
      <c r="O26" s="322">
        <v>5</v>
      </c>
      <c r="P26" s="91">
        <v>-0.5</v>
      </c>
      <c r="Q26" s="302">
        <f t="shared" si="0"/>
        <v>4.5</v>
      </c>
      <c r="R26" s="2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268</v>
      </c>
      <c r="B27" s="318">
        <v>0</v>
      </c>
      <c r="C27" s="25">
        <v>0</v>
      </c>
      <c r="D27" s="303">
        <f t="shared" si="3"/>
        <v>0</v>
      </c>
      <c r="E27" s="128" t="s">
        <v>183</v>
      </c>
      <c r="F27" s="318">
        <v>1</v>
      </c>
      <c r="G27" s="25">
        <v>0</v>
      </c>
      <c r="H27" s="303">
        <f t="shared" si="1"/>
        <v>1</v>
      </c>
      <c r="I27" s="400"/>
      <c r="J27" s="128" t="s">
        <v>246</v>
      </c>
      <c r="K27" s="122">
        <v>0.5</v>
      </c>
      <c r="L27" s="25">
        <v>0</v>
      </c>
      <c r="M27" s="303">
        <f t="shared" si="2"/>
        <v>0.5</v>
      </c>
      <c r="N27" s="128" t="s">
        <v>221</v>
      </c>
      <c r="O27" s="318">
        <v>1</v>
      </c>
      <c r="P27" s="25">
        <v>0</v>
      </c>
      <c r="Q27" s="303">
        <f t="shared" si="0"/>
        <v>1</v>
      </c>
      <c r="R27" s="2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2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419">
        <f>B5+B24+B7+B8+B9+B10+B11+B12+B13+B14+B15+B27</f>
        <v>68</v>
      </c>
      <c r="C29" s="419">
        <f>C4+C5+C24+C7+C8+C9+C10+C11+C12+C13+C14+C15+C27</f>
        <v>10.5</v>
      </c>
      <c r="D29" s="418">
        <f>C4+D5+D24+D7+D8+D9+D10+D11+D12+D13+D14+D15+D27</f>
        <v>78.5</v>
      </c>
      <c r="E29" s="94"/>
      <c r="F29" s="261">
        <f>F5+F6+F7+F8+F9+F10+F11+F12+F13+F14+F15+F27</f>
        <v>70</v>
      </c>
      <c r="G29" s="261">
        <f>G4+G5+G6+G7+G8+G9+G10+G11+G12+G13+G14+G15+G27</f>
        <v>6</v>
      </c>
      <c r="H29" s="312">
        <f>G4+H5+H6+H7+H8+H9+H10+H11+H12+H13+H14+H15+H27</f>
        <v>76</v>
      </c>
      <c r="I29" s="413"/>
      <c r="J29" s="94"/>
      <c r="K29" s="255">
        <f>K5+K6+K7+K8+K9+K10+K11+K12+K13+K14+K15+K27</f>
        <v>69.5</v>
      </c>
      <c r="L29" s="255">
        <f>L4+L5+L6+L7+L8+L9+L10+L11+L12+L13+L14+L15+L27</f>
        <v>11</v>
      </c>
      <c r="M29" s="311">
        <f>L4+M5+M6+M7+M8+M9+M10+M11+M12+M13+M14+M15+M27</f>
        <v>80.5</v>
      </c>
      <c r="N29" s="94"/>
      <c r="O29" s="245">
        <f>O5+O6+O7+O8+O9+O10+O11+O12+O13+O14+O18+O27</f>
        <v>69.5</v>
      </c>
      <c r="P29" s="245">
        <f>P4+P5+P6+P7+P8+P9+P10+P11+P12+P13+P14+P18+P27</f>
        <v>6</v>
      </c>
      <c r="Q29" s="305">
        <f>P4+Q5+Q6+Q7+Q8+Q9+Q10+Q11+Q12+Q13+Q14+Q18+Q27</f>
        <v>75.5</v>
      </c>
      <c r="R29" s="2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2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422"/>
      <c r="B31" s="417"/>
      <c r="C31" s="417"/>
      <c r="D31" s="458">
        <v>3</v>
      </c>
      <c r="E31" s="259"/>
      <c r="F31" s="260"/>
      <c r="G31" s="260"/>
      <c r="H31" s="456">
        <v>3</v>
      </c>
      <c r="I31" s="415"/>
      <c r="J31" s="352"/>
      <c r="K31" s="254"/>
      <c r="L31" s="254"/>
      <c r="M31" s="454">
        <v>3</v>
      </c>
      <c r="N31" s="243"/>
      <c r="O31" s="244"/>
      <c r="P31" s="244"/>
      <c r="Q31" s="457">
        <v>2</v>
      </c>
      <c r="R31" s="84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85" t="s">
        <v>65</v>
      </c>
      <c r="B34" s="886"/>
      <c r="C34" s="886"/>
      <c r="D34" s="887"/>
      <c r="E34" s="892" t="s">
        <v>348</v>
      </c>
      <c r="F34" s="893"/>
      <c r="G34" s="893"/>
      <c r="H34" s="864"/>
      <c r="I34" s="391"/>
      <c r="J34" s="839" t="s">
        <v>390</v>
      </c>
      <c r="K34" s="878"/>
      <c r="L34" s="878"/>
      <c r="M34" s="840"/>
      <c r="N34" s="869" t="s">
        <v>394</v>
      </c>
      <c r="O34" s="870"/>
      <c r="P34" s="870"/>
      <c r="Q34" s="871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32" t="s">
        <v>3</v>
      </c>
      <c r="B35" s="233" t="s">
        <v>97</v>
      </c>
      <c r="C35" s="234">
        <v>2</v>
      </c>
      <c r="D35" s="233" t="s">
        <v>13</v>
      </c>
      <c r="E35" s="219" t="s">
        <v>3</v>
      </c>
      <c r="F35" s="220" t="s">
        <v>97</v>
      </c>
      <c r="G35" s="221">
        <v>0</v>
      </c>
      <c r="H35" s="220" t="s">
        <v>13</v>
      </c>
      <c r="I35" s="391"/>
      <c r="J35" s="225" t="s">
        <v>3</v>
      </c>
      <c r="K35" s="225" t="s">
        <v>97</v>
      </c>
      <c r="L35" s="225">
        <v>2</v>
      </c>
      <c r="M35" s="225" t="s">
        <v>13</v>
      </c>
      <c r="N35" s="240" t="s">
        <v>3</v>
      </c>
      <c r="O35" s="238" t="s">
        <v>97</v>
      </c>
      <c r="P35" s="239">
        <v>0</v>
      </c>
      <c r="Q35" s="238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98</v>
      </c>
      <c r="B36" s="325">
        <v>6.5</v>
      </c>
      <c r="C36" s="86">
        <v>-2</v>
      </c>
      <c r="D36" s="297">
        <f>B36+C36</f>
        <v>4.5</v>
      </c>
      <c r="E36" s="126" t="s">
        <v>359</v>
      </c>
      <c r="F36" s="316">
        <v>6</v>
      </c>
      <c r="G36" s="86">
        <v>-1</v>
      </c>
      <c r="H36" s="297">
        <f>F36+G36</f>
        <v>5</v>
      </c>
      <c r="I36" s="391"/>
      <c r="J36" s="126" t="s">
        <v>130</v>
      </c>
      <c r="K36" s="120">
        <v>6.5</v>
      </c>
      <c r="L36" s="86">
        <v>-1</v>
      </c>
      <c r="M36" s="298">
        <f aca="true" t="shared" si="4" ref="M36:M58">K36+L36</f>
        <v>5.5</v>
      </c>
      <c r="N36" s="126" t="s">
        <v>184</v>
      </c>
      <c r="O36" s="316">
        <v>5</v>
      </c>
      <c r="P36" s="86">
        <v>-2</v>
      </c>
      <c r="Q36" s="297">
        <f>O36+P36</f>
        <v>3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201" t="s">
        <v>100</v>
      </c>
      <c r="B37" s="324">
        <v>5.5</v>
      </c>
      <c r="C37" s="87">
        <v>-1.5</v>
      </c>
      <c r="D37" s="298">
        <f aca="true" t="shared" si="5" ref="D37:D58">B37+C37</f>
        <v>4</v>
      </c>
      <c r="E37" s="127" t="s">
        <v>270</v>
      </c>
      <c r="F37" s="317">
        <v>7.5</v>
      </c>
      <c r="G37" s="87">
        <v>0</v>
      </c>
      <c r="H37" s="298">
        <f aca="true" t="shared" si="6" ref="H37:H58">F37+G37</f>
        <v>7.5</v>
      </c>
      <c r="I37" s="391"/>
      <c r="J37" s="201" t="s">
        <v>379</v>
      </c>
      <c r="K37" s="317">
        <v>5.5</v>
      </c>
      <c r="L37" s="87">
        <v>0</v>
      </c>
      <c r="M37" s="298">
        <f t="shared" si="4"/>
        <v>5.5</v>
      </c>
      <c r="N37" s="201" t="s">
        <v>185</v>
      </c>
      <c r="O37" s="317">
        <v>6.5</v>
      </c>
      <c r="P37" s="87">
        <v>0</v>
      </c>
      <c r="Q37" s="298">
        <f aca="true" t="shared" si="7" ref="Q37:Q58">O37+P37</f>
        <v>6.5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201" t="s">
        <v>116</v>
      </c>
      <c r="B38" s="317">
        <v>5.5</v>
      </c>
      <c r="C38" s="87">
        <v>0</v>
      </c>
      <c r="D38" s="298">
        <f t="shared" si="5"/>
        <v>5.5</v>
      </c>
      <c r="E38" s="127" t="s">
        <v>287</v>
      </c>
      <c r="F38" s="317">
        <v>5.5</v>
      </c>
      <c r="G38" s="87">
        <v>0</v>
      </c>
      <c r="H38" s="298">
        <f t="shared" si="6"/>
        <v>5.5</v>
      </c>
      <c r="I38" s="391"/>
      <c r="J38" s="201" t="s">
        <v>122</v>
      </c>
      <c r="K38" s="317">
        <v>6</v>
      </c>
      <c r="L38" s="87">
        <v>-0.5</v>
      </c>
      <c r="M38" s="298">
        <f t="shared" si="4"/>
        <v>5.5</v>
      </c>
      <c r="N38" s="201" t="s">
        <v>319</v>
      </c>
      <c r="O38" s="317">
        <v>5.5</v>
      </c>
      <c r="P38" s="87">
        <v>0</v>
      </c>
      <c r="Q38" s="353">
        <f t="shared" si="7"/>
        <v>5.5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201" t="s">
        <v>353</v>
      </c>
      <c r="B39" s="324">
        <v>5</v>
      </c>
      <c r="C39" s="87">
        <v>-1.5</v>
      </c>
      <c r="D39" s="298">
        <f t="shared" si="5"/>
        <v>3.5</v>
      </c>
      <c r="E39" s="127" t="s">
        <v>272</v>
      </c>
      <c r="F39" s="317">
        <v>5.5</v>
      </c>
      <c r="G39" s="87">
        <v>0</v>
      </c>
      <c r="H39" s="298">
        <f t="shared" si="6"/>
        <v>5.5</v>
      </c>
      <c r="I39" s="391"/>
      <c r="J39" s="330" t="s">
        <v>133</v>
      </c>
      <c r="K39" s="355">
        <v>2</v>
      </c>
      <c r="L39" s="328">
        <v>0</v>
      </c>
      <c r="M39" s="327">
        <f t="shared" si="4"/>
        <v>2</v>
      </c>
      <c r="N39" s="201" t="s">
        <v>187</v>
      </c>
      <c r="O39" s="324">
        <v>6.5</v>
      </c>
      <c r="P39" s="206">
        <v>0</v>
      </c>
      <c r="Q39" s="353">
        <f t="shared" si="7"/>
        <v>6.5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201" t="s">
        <v>114</v>
      </c>
      <c r="B40" s="324">
        <v>6</v>
      </c>
      <c r="C40" s="87">
        <v>0</v>
      </c>
      <c r="D40" s="298">
        <f t="shared" si="5"/>
        <v>6</v>
      </c>
      <c r="E40" s="127" t="s">
        <v>284</v>
      </c>
      <c r="F40" s="317">
        <v>6.5</v>
      </c>
      <c r="G40" s="87">
        <v>0</v>
      </c>
      <c r="H40" s="298">
        <f t="shared" si="6"/>
        <v>6.5</v>
      </c>
      <c r="I40" s="391"/>
      <c r="J40" s="201" t="s">
        <v>385</v>
      </c>
      <c r="K40" s="317">
        <v>5</v>
      </c>
      <c r="L40" s="87">
        <v>0</v>
      </c>
      <c r="M40" s="298">
        <f t="shared" si="4"/>
        <v>5</v>
      </c>
      <c r="N40" s="201" t="s">
        <v>375</v>
      </c>
      <c r="O40" s="317">
        <v>6</v>
      </c>
      <c r="P40" s="87">
        <v>0</v>
      </c>
      <c r="Q40" s="298">
        <f t="shared" si="7"/>
        <v>6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201" t="s">
        <v>103</v>
      </c>
      <c r="B41" s="121" t="s">
        <v>313</v>
      </c>
      <c r="C41" s="87" t="s">
        <v>313</v>
      </c>
      <c r="D41" s="298" t="s">
        <v>313</v>
      </c>
      <c r="E41" s="127" t="s">
        <v>274</v>
      </c>
      <c r="F41" s="317">
        <v>6</v>
      </c>
      <c r="G41" s="87">
        <v>0</v>
      </c>
      <c r="H41" s="298">
        <f t="shared" si="6"/>
        <v>6</v>
      </c>
      <c r="I41" s="391"/>
      <c r="J41" s="201" t="s">
        <v>134</v>
      </c>
      <c r="K41" s="317">
        <v>6</v>
      </c>
      <c r="L41" s="87">
        <v>0</v>
      </c>
      <c r="M41" s="298">
        <f t="shared" si="4"/>
        <v>6</v>
      </c>
      <c r="N41" s="201" t="s">
        <v>196</v>
      </c>
      <c r="O41" s="317">
        <v>6</v>
      </c>
      <c r="P41" s="87">
        <v>0</v>
      </c>
      <c r="Q41" s="298">
        <f t="shared" si="7"/>
        <v>6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201" t="s">
        <v>104</v>
      </c>
      <c r="B42" s="324">
        <v>7</v>
      </c>
      <c r="C42" s="87">
        <v>-0.5</v>
      </c>
      <c r="D42" s="298">
        <f t="shared" si="5"/>
        <v>6.5</v>
      </c>
      <c r="E42" s="127" t="s">
        <v>275</v>
      </c>
      <c r="F42" s="317" t="s">
        <v>313</v>
      </c>
      <c r="G42" s="87" t="s">
        <v>313</v>
      </c>
      <c r="H42" s="298" t="s">
        <v>313</v>
      </c>
      <c r="I42" s="391"/>
      <c r="J42" s="201" t="s">
        <v>380</v>
      </c>
      <c r="K42" s="317">
        <v>5</v>
      </c>
      <c r="L42" s="87">
        <v>0</v>
      </c>
      <c r="M42" s="298">
        <f t="shared" si="4"/>
        <v>5</v>
      </c>
      <c r="N42" s="201" t="s">
        <v>197</v>
      </c>
      <c r="O42" s="317" t="s">
        <v>313</v>
      </c>
      <c r="P42" s="87" t="s">
        <v>313</v>
      </c>
      <c r="Q42" s="298" t="s">
        <v>313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201" t="s">
        <v>352</v>
      </c>
      <c r="B43" s="324" t="s">
        <v>313</v>
      </c>
      <c r="C43" s="87" t="s">
        <v>313</v>
      </c>
      <c r="D43" s="298" t="s">
        <v>313</v>
      </c>
      <c r="E43" s="127" t="s">
        <v>273</v>
      </c>
      <c r="F43" s="317" t="s">
        <v>313</v>
      </c>
      <c r="G43" s="87" t="s">
        <v>313</v>
      </c>
      <c r="H43" s="298" t="s">
        <v>313</v>
      </c>
      <c r="I43" s="391"/>
      <c r="J43" s="201" t="s">
        <v>125</v>
      </c>
      <c r="K43" s="317">
        <v>6</v>
      </c>
      <c r="L43" s="87">
        <v>0</v>
      </c>
      <c r="M43" s="298">
        <f t="shared" si="4"/>
        <v>6</v>
      </c>
      <c r="N43" s="201" t="s">
        <v>190</v>
      </c>
      <c r="O43" s="317">
        <v>6.5</v>
      </c>
      <c r="P43" s="87">
        <v>0</v>
      </c>
      <c r="Q43" s="298">
        <f t="shared" si="7"/>
        <v>6.5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201" t="s">
        <v>111</v>
      </c>
      <c r="B44" s="324">
        <v>7</v>
      </c>
      <c r="C44" s="87">
        <v>3</v>
      </c>
      <c r="D44" s="298">
        <f t="shared" si="5"/>
        <v>10</v>
      </c>
      <c r="E44" s="127" t="s">
        <v>277</v>
      </c>
      <c r="F44" s="317">
        <v>6</v>
      </c>
      <c r="G44" s="87">
        <v>0</v>
      </c>
      <c r="H44" s="298">
        <f t="shared" si="6"/>
        <v>6</v>
      </c>
      <c r="I44" s="391"/>
      <c r="J44" s="201" t="s">
        <v>127</v>
      </c>
      <c r="K44" s="317">
        <v>5.5</v>
      </c>
      <c r="L44" s="87">
        <v>0</v>
      </c>
      <c r="M44" s="298">
        <f t="shared" si="4"/>
        <v>5.5</v>
      </c>
      <c r="N44" s="201" t="s">
        <v>376</v>
      </c>
      <c r="O44" s="317" t="s">
        <v>313</v>
      </c>
      <c r="P44" s="87" t="s">
        <v>313</v>
      </c>
      <c r="Q44" s="298" t="s">
        <v>313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201" t="s">
        <v>107</v>
      </c>
      <c r="B45" s="324">
        <v>5.5</v>
      </c>
      <c r="C45" s="87">
        <v>0</v>
      </c>
      <c r="D45" s="298">
        <f t="shared" si="5"/>
        <v>5.5</v>
      </c>
      <c r="E45" s="127" t="s">
        <v>278</v>
      </c>
      <c r="F45" s="317">
        <v>6</v>
      </c>
      <c r="G45" s="87">
        <v>-0.5</v>
      </c>
      <c r="H45" s="298">
        <f t="shared" si="6"/>
        <v>5.5</v>
      </c>
      <c r="I45" s="391"/>
      <c r="J45" s="201" t="s">
        <v>139</v>
      </c>
      <c r="K45" s="317">
        <v>5</v>
      </c>
      <c r="L45" s="87">
        <v>0</v>
      </c>
      <c r="M45" s="298">
        <f t="shared" si="4"/>
        <v>5</v>
      </c>
      <c r="N45" s="201" t="s">
        <v>191</v>
      </c>
      <c r="O45" s="317">
        <v>6.5</v>
      </c>
      <c r="P45" s="87">
        <v>-0.5</v>
      </c>
      <c r="Q45" s="298">
        <f t="shared" si="7"/>
        <v>6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203" t="s">
        <v>108</v>
      </c>
      <c r="B46" s="318">
        <v>6</v>
      </c>
      <c r="C46" s="25">
        <v>0</v>
      </c>
      <c r="D46" s="299">
        <f t="shared" si="5"/>
        <v>6</v>
      </c>
      <c r="E46" s="128" t="s">
        <v>279</v>
      </c>
      <c r="F46" s="318">
        <v>7</v>
      </c>
      <c r="G46" s="25">
        <v>3</v>
      </c>
      <c r="H46" s="299">
        <f t="shared" si="6"/>
        <v>10</v>
      </c>
      <c r="I46" s="391"/>
      <c r="J46" s="203" t="s">
        <v>129</v>
      </c>
      <c r="K46" s="318">
        <v>7</v>
      </c>
      <c r="L46" s="25">
        <v>2</v>
      </c>
      <c r="M46" s="299">
        <f t="shared" si="4"/>
        <v>9</v>
      </c>
      <c r="N46" s="203" t="s">
        <v>192</v>
      </c>
      <c r="O46" s="318">
        <v>5.5</v>
      </c>
      <c r="P46" s="25">
        <v>0</v>
      </c>
      <c r="Q46" s="299">
        <f t="shared" si="7"/>
        <v>5.5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313"/>
      <c r="B47" s="88"/>
      <c r="C47" s="88"/>
      <c r="D47" s="300"/>
      <c r="E47" s="106"/>
      <c r="F47" s="319"/>
      <c r="G47" s="88"/>
      <c r="H47" s="300"/>
      <c r="I47" s="391"/>
      <c r="J47" s="313"/>
      <c r="K47" s="88"/>
      <c r="L47" s="88"/>
      <c r="M47" s="300"/>
      <c r="N47" s="313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314" t="s">
        <v>351</v>
      </c>
      <c r="B48" s="204">
        <v>6.5</v>
      </c>
      <c r="C48" s="90">
        <v>-2</v>
      </c>
      <c r="D48" s="301">
        <f t="shared" si="5"/>
        <v>4.5</v>
      </c>
      <c r="E48" s="129" t="s">
        <v>269</v>
      </c>
      <c r="F48" s="320" t="s">
        <v>247</v>
      </c>
      <c r="G48" s="90" t="s">
        <v>247</v>
      </c>
      <c r="H48" s="301" t="s">
        <v>247</v>
      </c>
      <c r="I48" s="391"/>
      <c r="J48" s="314" t="s">
        <v>138</v>
      </c>
      <c r="K48" s="123" t="s">
        <v>247</v>
      </c>
      <c r="L48" s="90" t="s">
        <v>247</v>
      </c>
      <c r="M48" s="301" t="s">
        <v>247</v>
      </c>
      <c r="N48" s="314" t="s">
        <v>377</v>
      </c>
      <c r="O48" s="123" t="s">
        <v>247</v>
      </c>
      <c r="P48" s="90" t="s">
        <v>247</v>
      </c>
      <c r="Q48" s="301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202" t="s">
        <v>112</v>
      </c>
      <c r="B49" s="205">
        <v>6.5</v>
      </c>
      <c r="C49" s="89">
        <v>2</v>
      </c>
      <c r="D49" s="302">
        <f t="shared" si="5"/>
        <v>8.5</v>
      </c>
      <c r="E49" s="134" t="s">
        <v>282</v>
      </c>
      <c r="F49" s="321" t="s">
        <v>314</v>
      </c>
      <c r="G49" s="89" t="s">
        <v>314</v>
      </c>
      <c r="H49" s="302" t="s">
        <v>314</v>
      </c>
      <c r="I49" s="391"/>
      <c r="J49" s="202" t="s">
        <v>137</v>
      </c>
      <c r="K49" s="321" t="s">
        <v>314</v>
      </c>
      <c r="L49" s="89" t="s">
        <v>314</v>
      </c>
      <c r="M49" s="302" t="s">
        <v>314</v>
      </c>
      <c r="N49" s="202" t="s">
        <v>193</v>
      </c>
      <c r="O49" s="124" t="s">
        <v>247</v>
      </c>
      <c r="P49" s="89" t="s">
        <v>247</v>
      </c>
      <c r="Q49" s="302" t="s">
        <v>247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202" t="s">
        <v>115</v>
      </c>
      <c r="B50" s="205" t="s">
        <v>247</v>
      </c>
      <c r="C50" s="89" t="s">
        <v>247</v>
      </c>
      <c r="D50" s="302" t="s">
        <v>247</v>
      </c>
      <c r="E50" s="130" t="s">
        <v>281</v>
      </c>
      <c r="F50" s="321" t="s">
        <v>247</v>
      </c>
      <c r="G50" s="89" t="s">
        <v>247</v>
      </c>
      <c r="H50" s="302" t="s">
        <v>247</v>
      </c>
      <c r="I50" s="391"/>
      <c r="J50" s="202" t="s">
        <v>123</v>
      </c>
      <c r="K50" s="321" t="s">
        <v>247</v>
      </c>
      <c r="L50" s="89" t="s">
        <v>247</v>
      </c>
      <c r="M50" s="302" t="s">
        <v>247</v>
      </c>
      <c r="N50" s="202" t="s">
        <v>195</v>
      </c>
      <c r="O50" s="124" t="s">
        <v>247</v>
      </c>
      <c r="P50" s="89" t="s">
        <v>247</v>
      </c>
      <c r="Q50" s="302" t="s">
        <v>247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202" t="s">
        <v>113</v>
      </c>
      <c r="B51" s="205">
        <v>6.5</v>
      </c>
      <c r="C51" s="89">
        <v>0</v>
      </c>
      <c r="D51" s="302">
        <f t="shared" si="5"/>
        <v>6.5</v>
      </c>
      <c r="E51" s="130" t="s">
        <v>283</v>
      </c>
      <c r="F51" s="321">
        <v>5.5</v>
      </c>
      <c r="G51" s="89">
        <v>0</v>
      </c>
      <c r="H51" s="302">
        <f t="shared" si="6"/>
        <v>5.5</v>
      </c>
      <c r="I51" s="391"/>
      <c r="J51" s="202" t="s">
        <v>381</v>
      </c>
      <c r="K51" s="321">
        <v>7</v>
      </c>
      <c r="L51" s="89">
        <v>0</v>
      </c>
      <c r="M51" s="302">
        <f t="shared" si="4"/>
        <v>7</v>
      </c>
      <c r="N51" s="202" t="s">
        <v>194</v>
      </c>
      <c r="O51" s="321" t="s">
        <v>247</v>
      </c>
      <c r="P51" s="89" t="s">
        <v>247</v>
      </c>
      <c r="Q51" s="302" t="s">
        <v>247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201" t="s">
        <v>392</v>
      </c>
      <c r="B52" s="207">
        <v>5.5</v>
      </c>
      <c r="C52" s="87">
        <v>0</v>
      </c>
      <c r="D52" s="298">
        <f t="shared" si="5"/>
        <v>5.5</v>
      </c>
      <c r="E52" s="127" t="s">
        <v>285</v>
      </c>
      <c r="F52" s="317">
        <v>5.5</v>
      </c>
      <c r="G52" s="87">
        <v>0</v>
      </c>
      <c r="H52" s="298">
        <f t="shared" si="6"/>
        <v>5.5</v>
      </c>
      <c r="I52" s="391"/>
      <c r="J52" s="202" t="s">
        <v>124</v>
      </c>
      <c r="K52" s="321">
        <v>5.5</v>
      </c>
      <c r="L52" s="89">
        <v>0</v>
      </c>
      <c r="M52" s="302">
        <f t="shared" si="4"/>
        <v>5.5</v>
      </c>
      <c r="N52" s="201" t="s">
        <v>189</v>
      </c>
      <c r="O52" s="317">
        <v>5.5</v>
      </c>
      <c r="P52" s="87">
        <v>0</v>
      </c>
      <c r="Q52" s="298">
        <f t="shared" si="7"/>
        <v>5.5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201" t="s">
        <v>102</v>
      </c>
      <c r="B53" s="324">
        <v>5</v>
      </c>
      <c r="C53" s="87">
        <v>0</v>
      </c>
      <c r="D53" s="298">
        <f t="shared" si="5"/>
        <v>5</v>
      </c>
      <c r="E53" s="127" t="s">
        <v>360</v>
      </c>
      <c r="F53" s="317">
        <v>7</v>
      </c>
      <c r="G53" s="87">
        <v>3</v>
      </c>
      <c r="H53" s="298">
        <f t="shared" si="6"/>
        <v>10</v>
      </c>
      <c r="I53" s="391"/>
      <c r="J53" s="202" t="s">
        <v>384</v>
      </c>
      <c r="K53" s="124" t="s">
        <v>247</v>
      </c>
      <c r="L53" s="89" t="s">
        <v>247</v>
      </c>
      <c r="M53" s="302" t="s">
        <v>247</v>
      </c>
      <c r="N53" s="201" t="s">
        <v>378</v>
      </c>
      <c r="O53" s="317">
        <v>5.5</v>
      </c>
      <c r="P53" s="87">
        <v>0</v>
      </c>
      <c r="Q53" s="298">
        <f t="shared" si="7"/>
        <v>5.5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202" t="s">
        <v>117</v>
      </c>
      <c r="B54" s="323" t="s">
        <v>247</v>
      </c>
      <c r="C54" s="89" t="s">
        <v>247</v>
      </c>
      <c r="D54" s="302" t="s">
        <v>247</v>
      </c>
      <c r="E54" s="134" t="s">
        <v>286</v>
      </c>
      <c r="F54" s="321">
        <v>6</v>
      </c>
      <c r="G54" s="89">
        <v>3</v>
      </c>
      <c r="H54" s="302">
        <f t="shared" si="6"/>
        <v>9</v>
      </c>
      <c r="I54" s="391"/>
      <c r="J54" s="202" t="s">
        <v>136</v>
      </c>
      <c r="K54" s="124" t="s">
        <v>247</v>
      </c>
      <c r="L54" s="89" t="s">
        <v>247</v>
      </c>
      <c r="M54" s="302" t="s">
        <v>247</v>
      </c>
      <c r="N54" s="202" t="s">
        <v>198</v>
      </c>
      <c r="O54" s="124">
        <v>5.5</v>
      </c>
      <c r="P54" s="89">
        <v>0</v>
      </c>
      <c r="Q54" s="302">
        <f t="shared" si="7"/>
        <v>5.5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202" t="s">
        <v>118</v>
      </c>
      <c r="B55" s="321">
        <v>6</v>
      </c>
      <c r="C55" s="89">
        <v>-0.5</v>
      </c>
      <c r="D55" s="302">
        <f t="shared" si="5"/>
        <v>5.5</v>
      </c>
      <c r="E55" s="130" t="s">
        <v>361</v>
      </c>
      <c r="F55" s="321">
        <v>5.5</v>
      </c>
      <c r="G55" s="89">
        <v>0</v>
      </c>
      <c r="H55" s="302">
        <f t="shared" si="6"/>
        <v>5.5</v>
      </c>
      <c r="I55" s="391"/>
      <c r="J55" s="202" t="s">
        <v>121</v>
      </c>
      <c r="K55" s="321" t="s">
        <v>247</v>
      </c>
      <c r="L55" s="89" t="s">
        <v>247</v>
      </c>
      <c r="M55" s="302" t="s">
        <v>247</v>
      </c>
      <c r="N55" s="202" t="s">
        <v>374</v>
      </c>
      <c r="O55" s="321">
        <v>6</v>
      </c>
      <c r="P55" s="89">
        <v>0</v>
      </c>
      <c r="Q55" s="302">
        <f t="shared" si="7"/>
        <v>6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202" t="s">
        <v>101</v>
      </c>
      <c r="B56" s="321">
        <v>6</v>
      </c>
      <c r="C56" s="89">
        <v>0</v>
      </c>
      <c r="D56" s="302">
        <f t="shared" si="5"/>
        <v>6</v>
      </c>
      <c r="E56" s="130" t="s">
        <v>362</v>
      </c>
      <c r="F56" s="321">
        <v>6.5</v>
      </c>
      <c r="G56" s="89">
        <v>0</v>
      </c>
      <c r="H56" s="302">
        <f t="shared" si="6"/>
        <v>6.5</v>
      </c>
      <c r="I56" s="391"/>
      <c r="J56" s="202" t="s">
        <v>382</v>
      </c>
      <c r="K56" s="124" t="s">
        <v>247</v>
      </c>
      <c r="L56" s="89" t="s">
        <v>247</v>
      </c>
      <c r="M56" s="302" t="s">
        <v>247</v>
      </c>
      <c r="N56" s="202" t="s">
        <v>201</v>
      </c>
      <c r="O56" s="321">
        <v>6</v>
      </c>
      <c r="P56" s="89">
        <v>-0.5</v>
      </c>
      <c r="Q56" s="302">
        <f t="shared" si="7"/>
        <v>5.5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313" t="s">
        <v>354</v>
      </c>
      <c r="B57" s="322">
        <v>6.5</v>
      </c>
      <c r="C57" s="91">
        <v>0</v>
      </c>
      <c r="D57" s="302">
        <f t="shared" si="5"/>
        <v>6.5</v>
      </c>
      <c r="E57" s="131" t="s">
        <v>245</v>
      </c>
      <c r="F57" s="322" t="s">
        <v>247</v>
      </c>
      <c r="G57" s="91" t="s">
        <v>247</v>
      </c>
      <c r="H57" s="302" t="s">
        <v>247</v>
      </c>
      <c r="I57" s="391"/>
      <c r="J57" s="313" t="s">
        <v>383</v>
      </c>
      <c r="K57" s="125" t="s">
        <v>247</v>
      </c>
      <c r="L57" s="91" t="s">
        <v>247</v>
      </c>
      <c r="M57" s="302" t="s">
        <v>247</v>
      </c>
      <c r="N57" s="313" t="s">
        <v>391</v>
      </c>
      <c r="O57" s="125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119</v>
      </c>
      <c r="B58" s="357">
        <v>0</v>
      </c>
      <c r="C58" s="25">
        <v>0</v>
      </c>
      <c r="D58" s="303">
        <f t="shared" si="5"/>
        <v>0</v>
      </c>
      <c r="E58" s="128" t="s">
        <v>290</v>
      </c>
      <c r="F58" s="318">
        <v>-1</v>
      </c>
      <c r="G58" s="25">
        <v>0</v>
      </c>
      <c r="H58" s="303">
        <f t="shared" si="6"/>
        <v>-1</v>
      </c>
      <c r="I58" s="391"/>
      <c r="J58" s="203" t="s">
        <v>204</v>
      </c>
      <c r="K58" s="122">
        <v>-0.5</v>
      </c>
      <c r="L58" s="25">
        <v>0</v>
      </c>
      <c r="M58" s="303">
        <f t="shared" si="4"/>
        <v>-0.5</v>
      </c>
      <c r="N58" s="128" t="s">
        <v>202</v>
      </c>
      <c r="O58" s="318">
        <v>1</v>
      </c>
      <c r="P58" s="25">
        <v>0</v>
      </c>
      <c r="Q58" s="303">
        <f t="shared" si="7"/>
        <v>1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93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1">
        <f>B36+B37+B38+B39+B40+B53+B42+B52+B44+B45+B46+B58</f>
        <v>64.5</v>
      </c>
      <c r="C60" s="231">
        <f>C35+C36+C37+C38+C39+C40+C53+C42+C52+C44+C45+C46+C58</f>
        <v>-0.5</v>
      </c>
      <c r="D60" s="307">
        <f>C35+D36+D37+D38+D39+D40+D53+D42+D52+D44+D45+D46+D58</f>
        <v>64</v>
      </c>
      <c r="E60" s="94"/>
      <c r="F60" s="222">
        <f>F36+F37+F38+F39+F40+F41+F52+F53+F44+F45+F46+F58</f>
        <v>67.5</v>
      </c>
      <c r="G60" s="222">
        <f>G35+G36+G37+G38+G39+G40+G41+G52+G53+G44+G45+G46+G58</f>
        <v>4.5</v>
      </c>
      <c r="H60" s="308">
        <f>G35+H36+H37+H38+H39+H40+H41+H52+H53+H44+H45+H46+H58</f>
        <v>72</v>
      </c>
      <c r="I60" s="391"/>
      <c r="J60" s="94"/>
      <c r="K60" s="226">
        <f>K36+K37+K38+K39+K40+K41+K42+K43+K44+K45+K46+K58</f>
        <v>59</v>
      </c>
      <c r="L60" s="226">
        <f>L35+L36+L37+L38+L39+L40+L41+L42+L43+L44+L45+L46+L58</f>
        <v>2.5</v>
      </c>
      <c r="M60" s="309">
        <f>L35+M36+M37+M38+M39+M40+M41+M42+M43+M44+M45+M46+M58</f>
        <v>61.5</v>
      </c>
      <c r="N60" s="94"/>
      <c r="O60" s="237">
        <f>O36+O37+O38+O39+O40+O41+O52+O43+O53+O45+O46+O58</f>
        <v>66</v>
      </c>
      <c r="P60" s="237">
        <f>P35+P36+P37+P38+P39+P40+P41+P52+P43+P53+P45+P46+P58</f>
        <v>-2.5</v>
      </c>
      <c r="Q60" s="306">
        <f>P35+Q36+Q37+Q38+Q39+Q40+Q41+Q52+Q43+Q53+Q45+Q46+Q58</f>
        <v>63.5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9"/>
      <c r="B62" s="230"/>
      <c r="C62" s="230"/>
      <c r="D62" s="451">
        <v>0</v>
      </c>
      <c r="E62" s="223"/>
      <c r="F62" s="224"/>
      <c r="G62" s="224"/>
      <c r="H62" s="453">
        <v>2</v>
      </c>
      <c r="I62" s="382"/>
      <c r="J62" s="227"/>
      <c r="K62" s="228"/>
      <c r="L62" s="228"/>
      <c r="M62" s="459">
        <v>0</v>
      </c>
      <c r="N62" s="236"/>
      <c r="O62" s="235"/>
      <c r="P62" s="235"/>
      <c r="Q62" s="450">
        <v>0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89" t="s">
        <v>77</v>
      </c>
      <c r="F65" s="890"/>
      <c r="G65" s="890"/>
      <c r="H65" s="891"/>
      <c r="I65" s="35"/>
      <c r="J65" s="820" t="s">
        <v>395</v>
      </c>
      <c r="K65" s="881"/>
      <c r="L65" s="881"/>
      <c r="M65" s="882"/>
      <c r="N65" s="7"/>
      <c r="O65" s="7"/>
      <c r="P65" s="7"/>
      <c r="Q65" s="7"/>
      <c r="R65" s="7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434" t="s">
        <v>3</v>
      </c>
      <c r="F66" s="434" t="s">
        <v>97</v>
      </c>
      <c r="G66" s="434">
        <v>2</v>
      </c>
      <c r="H66" s="434" t="s">
        <v>13</v>
      </c>
      <c r="I66" s="2"/>
      <c r="J66" s="251" t="s">
        <v>3</v>
      </c>
      <c r="K66" s="249" t="s">
        <v>97</v>
      </c>
      <c r="L66" s="250">
        <v>0</v>
      </c>
      <c r="M66" s="249" t="s">
        <v>13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363</v>
      </c>
      <c r="F67" s="325">
        <v>6.5</v>
      </c>
      <c r="G67" s="86">
        <v>-1</v>
      </c>
      <c r="H67" s="297">
        <f>F67+G67</f>
        <v>5.5</v>
      </c>
      <c r="I67" s="2"/>
      <c r="J67" s="126" t="s">
        <v>151</v>
      </c>
      <c r="K67" s="120">
        <v>6.5</v>
      </c>
      <c r="L67" s="86">
        <v>-1</v>
      </c>
      <c r="M67" s="297">
        <f>K67+L67</f>
        <v>5.5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201" t="s">
        <v>309</v>
      </c>
      <c r="F68" s="207">
        <v>6.5</v>
      </c>
      <c r="G68" s="87">
        <v>0</v>
      </c>
      <c r="H68" s="298">
        <f aca="true" t="shared" si="8" ref="H68:H89">F68+G68</f>
        <v>6.5</v>
      </c>
      <c r="I68" s="2"/>
      <c r="J68" s="201" t="s">
        <v>159</v>
      </c>
      <c r="K68" s="317">
        <v>7</v>
      </c>
      <c r="L68" s="87">
        <v>0</v>
      </c>
      <c r="M68" s="298">
        <f aca="true" t="shared" si="9" ref="M68:M89">K68+L68</f>
        <v>7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201" t="s">
        <v>294</v>
      </c>
      <c r="F69" s="324">
        <v>5</v>
      </c>
      <c r="G69" s="87">
        <v>0</v>
      </c>
      <c r="H69" s="298">
        <f t="shared" si="8"/>
        <v>5</v>
      </c>
      <c r="I69" s="2"/>
      <c r="J69" s="127" t="s">
        <v>371</v>
      </c>
      <c r="K69" s="121">
        <v>6.5</v>
      </c>
      <c r="L69" s="87">
        <v>0</v>
      </c>
      <c r="M69" s="298">
        <f t="shared" si="9"/>
        <v>6.5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201" t="s">
        <v>311</v>
      </c>
      <c r="F70" s="324">
        <v>6</v>
      </c>
      <c r="G70" s="87">
        <v>0</v>
      </c>
      <c r="H70" s="298">
        <f t="shared" si="8"/>
        <v>6</v>
      </c>
      <c r="I70" s="2"/>
      <c r="J70" s="127" t="s">
        <v>372</v>
      </c>
      <c r="K70" s="121">
        <v>5.5</v>
      </c>
      <c r="L70" s="87">
        <v>0</v>
      </c>
      <c r="M70" s="298">
        <f t="shared" si="9"/>
        <v>5.5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201" t="s">
        <v>299</v>
      </c>
      <c r="F71" s="317">
        <v>6</v>
      </c>
      <c r="G71" s="87">
        <v>3</v>
      </c>
      <c r="H71" s="298">
        <f t="shared" si="8"/>
        <v>9</v>
      </c>
      <c r="I71" s="2"/>
      <c r="J71" s="127" t="s">
        <v>144</v>
      </c>
      <c r="K71" s="121" t="s">
        <v>313</v>
      </c>
      <c r="L71" s="87" t="s">
        <v>313</v>
      </c>
      <c r="M71" s="298" t="s">
        <v>313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201" t="s">
        <v>297</v>
      </c>
      <c r="F72" s="324">
        <v>7</v>
      </c>
      <c r="G72" s="87">
        <v>3</v>
      </c>
      <c r="H72" s="298">
        <f t="shared" si="8"/>
        <v>10</v>
      </c>
      <c r="I72" s="2"/>
      <c r="J72" s="127" t="s">
        <v>145</v>
      </c>
      <c r="K72" s="317">
        <v>6</v>
      </c>
      <c r="L72" s="87">
        <v>0</v>
      </c>
      <c r="M72" s="298">
        <f t="shared" si="9"/>
        <v>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201" t="s">
        <v>298</v>
      </c>
      <c r="F73" s="324">
        <v>6</v>
      </c>
      <c r="G73" s="87">
        <v>0</v>
      </c>
      <c r="H73" s="298">
        <f t="shared" si="8"/>
        <v>6</v>
      </c>
      <c r="I73" s="2"/>
      <c r="J73" s="127" t="s">
        <v>146</v>
      </c>
      <c r="K73" s="317">
        <v>7</v>
      </c>
      <c r="L73" s="87">
        <v>0</v>
      </c>
      <c r="M73" s="298">
        <f t="shared" si="9"/>
        <v>7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201" t="s">
        <v>306</v>
      </c>
      <c r="F74" s="317">
        <v>5.5</v>
      </c>
      <c r="G74" s="87">
        <v>0</v>
      </c>
      <c r="H74" s="298">
        <f t="shared" si="8"/>
        <v>5.5</v>
      </c>
      <c r="I74" s="2"/>
      <c r="J74" s="127" t="s">
        <v>147</v>
      </c>
      <c r="K74" s="317">
        <v>7</v>
      </c>
      <c r="L74" s="87">
        <v>0</v>
      </c>
      <c r="M74" s="298">
        <f t="shared" si="9"/>
        <v>7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201" t="s">
        <v>304</v>
      </c>
      <c r="F75" s="207">
        <v>6.5</v>
      </c>
      <c r="G75" s="87">
        <v>0</v>
      </c>
      <c r="H75" s="298">
        <f t="shared" si="8"/>
        <v>6.5</v>
      </c>
      <c r="I75" s="2"/>
      <c r="J75" s="127" t="s">
        <v>148</v>
      </c>
      <c r="K75" s="121" t="s">
        <v>315</v>
      </c>
      <c r="L75" s="87" t="s">
        <v>315</v>
      </c>
      <c r="M75" s="298" t="s">
        <v>315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201" t="s">
        <v>301</v>
      </c>
      <c r="F76" s="207">
        <v>6.5</v>
      </c>
      <c r="G76" s="206">
        <v>3</v>
      </c>
      <c r="H76" s="298">
        <f t="shared" si="8"/>
        <v>9.5</v>
      </c>
      <c r="I76" s="2"/>
      <c r="J76" s="127" t="s">
        <v>149</v>
      </c>
      <c r="K76" s="121">
        <v>5.5</v>
      </c>
      <c r="L76" s="87">
        <v>0</v>
      </c>
      <c r="M76" s="298">
        <f t="shared" si="9"/>
        <v>5.5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203" t="s">
        <v>302</v>
      </c>
      <c r="F77" s="208">
        <v>5.5</v>
      </c>
      <c r="G77" s="25">
        <v>1</v>
      </c>
      <c r="H77" s="299">
        <f t="shared" si="8"/>
        <v>6.5</v>
      </c>
      <c r="I77" s="2"/>
      <c r="J77" s="128" t="s">
        <v>154</v>
      </c>
      <c r="K77" s="122" t="s">
        <v>313</v>
      </c>
      <c r="L77" s="25" t="s">
        <v>313</v>
      </c>
      <c r="M77" s="299" t="s">
        <v>313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313"/>
      <c r="F78" s="88"/>
      <c r="G78" s="88"/>
      <c r="H78" s="300"/>
      <c r="I78" s="2"/>
      <c r="J78" s="106"/>
      <c r="K78" s="88"/>
      <c r="L78" s="88"/>
      <c r="M78" s="30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314" t="s">
        <v>292</v>
      </c>
      <c r="F79" s="356">
        <v>6</v>
      </c>
      <c r="G79" s="90">
        <v>-3</v>
      </c>
      <c r="H79" s="301">
        <f t="shared" si="8"/>
        <v>3</v>
      </c>
      <c r="I79" s="2"/>
      <c r="J79" s="129" t="s">
        <v>140</v>
      </c>
      <c r="K79" s="320">
        <v>6</v>
      </c>
      <c r="L79" s="90">
        <v>-1</v>
      </c>
      <c r="M79" s="301">
        <f t="shared" si="9"/>
        <v>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202" t="s">
        <v>364</v>
      </c>
      <c r="F80" s="321">
        <v>7.5</v>
      </c>
      <c r="G80" s="89">
        <v>3</v>
      </c>
      <c r="H80" s="302">
        <f t="shared" si="8"/>
        <v>10.5</v>
      </c>
      <c r="I80" s="2"/>
      <c r="J80" s="127" t="s">
        <v>152</v>
      </c>
      <c r="K80" s="121">
        <v>5.5</v>
      </c>
      <c r="L80" s="87">
        <v>0</v>
      </c>
      <c r="M80" s="298">
        <f t="shared" si="9"/>
        <v>5.5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202" t="s">
        <v>305</v>
      </c>
      <c r="F81" s="323" t="s">
        <v>247</v>
      </c>
      <c r="G81" s="89" t="s">
        <v>247</v>
      </c>
      <c r="H81" s="302" t="s">
        <v>247</v>
      </c>
      <c r="I81" s="2"/>
      <c r="J81" s="130" t="s">
        <v>153</v>
      </c>
      <c r="K81" s="321" t="s">
        <v>247</v>
      </c>
      <c r="L81" s="89" t="s">
        <v>247</v>
      </c>
      <c r="M81" s="302" t="s">
        <v>247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202" t="s">
        <v>300</v>
      </c>
      <c r="F82" s="323">
        <v>5.5</v>
      </c>
      <c r="G82" s="89">
        <v>0</v>
      </c>
      <c r="H82" s="302">
        <f t="shared" si="8"/>
        <v>5.5</v>
      </c>
      <c r="I82" s="2"/>
      <c r="J82" s="127" t="s">
        <v>155</v>
      </c>
      <c r="K82" s="121">
        <v>6.5</v>
      </c>
      <c r="L82" s="87">
        <v>3</v>
      </c>
      <c r="M82" s="298">
        <f t="shared" si="9"/>
        <v>9.5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202" t="s">
        <v>307</v>
      </c>
      <c r="F83" s="321">
        <v>5.5</v>
      </c>
      <c r="G83" s="89">
        <v>-0.5</v>
      </c>
      <c r="H83" s="302">
        <f t="shared" si="8"/>
        <v>5</v>
      </c>
      <c r="I83" s="2"/>
      <c r="J83" s="127" t="s">
        <v>156</v>
      </c>
      <c r="K83" s="317">
        <v>6</v>
      </c>
      <c r="L83" s="87">
        <v>0</v>
      </c>
      <c r="M83" s="298">
        <f t="shared" si="9"/>
        <v>6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202" t="s">
        <v>308</v>
      </c>
      <c r="F84" s="321" t="s">
        <v>247</v>
      </c>
      <c r="G84" s="89" t="s">
        <v>247</v>
      </c>
      <c r="H84" s="302" t="s">
        <v>247</v>
      </c>
      <c r="I84" s="2"/>
      <c r="J84" s="130" t="s">
        <v>157</v>
      </c>
      <c r="K84" s="321">
        <v>6</v>
      </c>
      <c r="L84" s="89">
        <v>-0.5</v>
      </c>
      <c r="M84" s="302">
        <f t="shared" si="9"/>
        <v>5.5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202" t="s">
        <v>365</v>
      </c>
      <c r="F85" s="124">
        <v>5.5</v>
      </c>
      <c r="G85" s="89">
        <v>-0.5</v>
      </c>
      <c r="H85" s="302">
        <f t="shared" si="8"/>
        <v>5</v>
      </c>
      <c r="I85" s="2"/>
      <c r="J85" s="130" t="s">
        <v>158</v>
      </c>
      <c r="K85" s="124" t="s">
        <v>247</v>
      </c>
      <c r="L85" s="89" t="s">
        <v>247</v>
      </c>
      <c r="M85" s="302" t="s">
        <v>247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202" t="s">
        <v>295</v>
      </c>
      <c r="F86" s="205">
        <v>5.5</v>
      </c>
      <c r="G86" s="89">
        <v>0</v>
      </c>
      <c r="H86" s="302">
        <f t="shared" si="8"/>
        <v>5.5</v>
      </c>
      <c r="I86" s="2"/>
      <c r="J86" s="130" t="s">
        <v>141</v>
      </c>
      <c r="K86" s="321">
        <v>4.5</v>
      </c>
      <c r="L86" s="89">
        <v>0</v>
      </c>
      <c r="M86" s="302">
        <f t="shared" si="9"/>
        <v>4.5</v>
      </c>
      <c r="N86" s="7"/>
      <c r="O86" s="7"/>
      <c r="P86" s="7"/>
      <c r="Q86" s="7"/>
      <c r="R86" s="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202" t="s">
        <v>366</v>
      </c>
      <c r="F87" s="124" t="s">
        <v>247</v>
      </c>
      <c r="G87" s="89" t="s">
        <v>247</v>
      </c>
      <c r="H87" s="302" t="s">
        <v>247</v>
      </c>
      <c r="I87" s="2"/>
      <c r="J87" s="130" t="s">
        <v>160</v>
      </c>
      <c r="K87" s="124" t="s">
        <v>247</v>
      </c>
      <c r="L87" s="89" t="s">
        <v>247</v>
      </c>
      <c r="M87" s="302" t="s">
        <v>247</v>
      </c>
      <c r="N87" s="7"/>
      <c r="O87" s="7"/>
      <c r="P87" s="7"/>
      <c r="Q87" s="7"/>
      <c r="R87" s="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313" t="s">
        <v>367</v>
      </c>
      <c r="F88" s="209">
        <v>4.5</v>
      </c>
      <c r="G88" s="91">
        <v>0</v>
      </c>
      <c r="H88" s="302">
        <f t="shared" si="8"/>
        <v>4.5</v>
      </c>
      <c r="I88" s="99"/>
      <c r="J88" s="131" t="s">
        <v>245</v>
      </c>
      <c r="K88" s="125" t="s">
        <v>247</v>
      </c>
      <c r="L88" s="91" t="s">
        <v>247</v>
      </c>
      <c r="M88" s="302" t="s">
        <v>247</v>
      </c>
      <c r="N88" s="7"/>
      <c r="O88" s="7"/>
      <c r="P88" s="7"/>
      <c r="Q88" s="7"/>
      <c r="R88" s="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312</v>
      </c>
      <c r="F89" s="122">
        <v>-0.5</v>
      </c>
      <c r="G89" s="25">
        <v>0</v>
      </c>
      <c r="H89" s="303">
        <f t="shared" si="8"/>
        <v>-0.5</v>
      </c>
      <c r="I89" s="101"/>
      <c r="J89" s="128" t="s">
        <v>373</v>
      </c>
      <c r="K89" s="318">
        <v>-1</v>
      </c>
      <c r="L89" s="25">
        <v>0</v>
      </c>
      <c r="M89" s="303">
        <f t="shared" si="9"/>
        <v>-1</v>
      </c>
      <c r="N89" s="7"/>
      <c r="O89" s="7"/>
      <c r="P89" s="7"/>
      <c r="Q89" s="7"/>
      <c r="R89" s="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7"/>
      <c r="O90" s="7"/>
      <c r="P90" s="7"/>
      <c r="Q90" s="7"/>
      <c r="R90" s="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435">
        <f>F67+F68+F69+F70+F71+F72+F73+F74+F75+F76+F77+F89</f>
        <v>66.5</v>
      </c>
      <c r="G91" s="435">
        <f>G66+G67+G68+G69+G70+G71+G72+G73+G74+G75+G76+G77+G89</f>
        <v>11</v>
      </c>
      <c r="H91" s="436">
        <f>G66+H67+H68+H69+H70+H71+H72+H73+H74+H75+H76+H77+H89</f>
        <v>77.5</v>
      </c>
      <c r="I91" s="97"/>
      <c r="J91" s="94"/>
      <c r="K91" s="248">
        <f>K67+K68+K69+K70+K82+K72+K73+K74+K80+K76+K83+K89</f>
        <v>68</v>
      </c>
      <c r="L91" s="248">
        <f>L66+L67+L68+L69+L70+L82+L72+L73+L74+L80+L76+L83+L89</f>
        <v>2</v>
      </c>
      <c r="M91" s="310">
        <f>L66+M67+M68+M69+M70+M82+M72+M73+M74+M80+M76+M83+M89</f>
        <v>70</v>
      </c>
      <c r="N91" s="7"/>
      <c r="O91" s="7"/>
      <c r="P91" s="7"/>
      <c r="Q91" s="7"/>
      <c r="R91" s="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7"/>
      <c r="O92" s="7"/>
      <c r="P92" s="7"/>
      <c r="Q92" s="7"/>
      <c r="R92" s="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438"/>
      <c r="F93" s="437"/>
      <c r="G93" s="437"/>
      <c r="H93" s="452">
        <v>3</v>
      </c>
      <c r="I93" s="103"/>
      <c r="J93" s="247"/>
      <c r="K93" s="246"/>
      <c r="L93" s="246"/>
      <c r="M93" s="455">
        <v>1</v>
      </c>
      <c r="N93" s="7"/>
      <c r="O93" s="7"/>
      <c r="P93" s="7"/>
      <c r="Q93" s="7"/>
      <c r="R93" s="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7"/>
      <c r="O94" s="7"/>
      <c r="P94" s="7"/>
      <c r="Q94" s="7"/>
      <c r="R94" s="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71"/>
      <c r="O95" s="71"/>
      <c r="P95" s="71"/>
      <c r="Q95" s="74"/>
      <c r="R95" s="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N3:Q3"/>
    <mergeCell ref="N34:Q34"/>
    <mergeCell ref="A33:Q33"/>
    <mergeCell ref="A34:D34"/>
    <mergeCell ref="A1:Q1"/>
    <mergeCell ref="A2:Q2"/>
    <mergeCell ref="E3:H3"/>
    <mergeCell ref="J3:M3"/>
    <mergeCell ref="A3:D3"/>
    <mergeCell ref="E65:H65"/>
    <mergeCell ref="E34:H34"/>
    <mergeCell ref="J34:M34"/>
    <mergeCell ref="E64:M64"/>
    <mergeCell ref="J65:M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412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2" t="s">
        <v>95</v>
      </c>
      <c r="B3" s="873"/>
      <c r="C3" s="873"/>
      <c r="D3" s="874"/>
      <c r="E3" s="875" t="s">
        <v>74</v>
      </c>
      <c r="F3" s="876"/>
      <c r="G3" s="876"/>
      <c r="H3" s="877"/>
      <c r="I3" s="377"/>
      <c r="J3" s="820" t="s">
        <v>93</v>
      </c>
      <c r="K3" s="881"/>
      <c r="L3" s="881"/>
      <c r="M3" s="882"/>
      <c r="N3" s="841" t="s">
        <v>92</v>
      </c>
      <c r="O3" s="894"/>
      <c r="P3" s="894"/>
      <c r="Q3" s="842"/>
      <c r="R3" s="85"/>
      <c r="S3" s="7"/>
      <c r="T3" s="7"/>
      <c r="U3" s="7"/>
      <c r="V3" s="7"/>
      <c r="W3" s="7"/>
      <c r="X3" s="7"/>
      <c r="Y3" s="7"/>
      <c r="Z3" s="7"/>
    </row>
    <row r="4" spans="1:26" ht="13.5" thickBot="1">
      <c r="A4" s="242" t="s">
        <v>3</v>
      </c>
      <c r="B4" s="218" t="s">
        <v>97</v>
      </c>
      <c r="C4" s="241">
        <v>2</v>
      </c>
      <c r="D4" s="218" t="s">
        <v>13</v>
      </c>
      <c r="E4" s="258" t="s">
        <v>3</v>
      </c>
      <c r="F4" s="256" t="s">
        <v>97</v>
      </c>
      <c r="G4" s="257">
        <v>0</v>
      </c>
      <c r="H4" s="256" t="s">
        <v>13</v>
      </c>
      <c r="I4" s="400"/>
      <c r="J4" s="251" t="s">
        <v>3</v>
      </c>
      <c r="K4" s="249" t="s">
        <v>97</v>
      </c>
      <c r="L4" s="250">
        <v>2</v>
      </c>
      <c r="M4" s="249" t="s">
        <v>13</v>
      </c>
      <c r="N4" s="252" t="s">
        <v>3</v>
      </c>
      <c r="O4" s="252" t="s">
        <v>97</v>
      </c>
      <c r="P4" s="252">
        <v>0</v>
      </c>
      <c r="Q4" s="252" t="s">
        <v>13</v>
      </c>
      <c r="R4" s="22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215</v>
      </c>
      <c r="B5" s="316">
        <v>6</v>
      </c>
      <c r="C5" s="86">
        <v>-2</v>
      </c>
      <c r="D5" s="298">
        <f aca="true" t="shared" si="0" ref="D5:D27">B5+C5</f>
        <v>4</v>
      </c>
      <c r="E5" s="126" t="s">
        <v>413</v>
      </c>
      <c r="F5" s="316">
        <v>6</v>
      </c>
      <c r="G5" s="86">
        <v>1</v>
      </c>
      <c r="H5" s="297">
        <f>F5+G5</f>
        <v>7</v>
      </c>
      <c r="I5" s="400"/>
      <c r="J5" s="126" t="s">
        <v>151</v>
      </c>
      <c r="K5" s="316">
        <v>6</v>
      </c>
      <c r="L5" s="86">
        <v>-4</v>
      </c>
      <c r="M5" s="297">
        <f>K5+L5</f>
        <v>2</v>
      </c>
      <c r="N5" s="126" t="s">
        <v>225</v>
      </c>
      <c r="O5" s="316">
        <v>5.5</v>
      </c>
      <c r="P5" s="86">
        <v>1</v>
      </c>
      <c r="Q5" s="297">
        <f>O5+P5</f>
        <v>6.5</v>
      </c>
      <c r="R5" s="22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386</v>
      </c>
      <c r="B6" s="317">
        <v>5.5</v>
      </c>
      <c r="C6" s="87">
        <v>0</v>
      </c>
      <c r="D6" s="298">
        <f t="shared" si="0"/>
        <v>5.5</v>
      </c>
      <c r="E6" s="127" t="s">
        <v>165</v>
      </c>
      <c r="F6" s="317">
        <v>6.5</v>
      </c>
      <c r="G6" s="87">
        <v>-0.5</v>
      </c>
      <c r="H6" s="298">
        <f aca="true" t="shared" si="1" ref="H6:H27">F6+G6</f>
        <v>6</v>
      </c>
      <c r="I6" s="400"/>
      <c r="J6" s="127" t="s">
        <v>141</v>
      </c>
      <c r="K6" s="317" t="s">
        <v>313</v>
      </c>
      <c r="L6" s="87" t="s">
        <v>313</v>
      </c>
      <c r="M6" s="298" t="s">
        <v>313</v>
      </c>
      <c r="N6" s="127" t="s">
        <v>243</v>
      </c>
      <c r="O6" s="317">
        <v>6.5</v>
      </c>
      <c r="P6" s="87">
        <v>3</v>
      </c>
      <c r="Q6" s="298">
        <f aca="true" t="shared" si="2" ref="Q6:Q27">O6+P6</f>
        <v>9.5</v>
      </c>
      <c r="R6" s="22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206</v>
      </c>
      <c r="B7" s="317">
        <v>6</v>
      </c>
      <c r="C7" s="87">
        <v>0</v>
      </c>
      <c r="D7" s="298">
        <f t="shared" si="0"/>
        <v>6</v>
      </c>
      <c r="E7" s="127" t="s">
        <v>163</v>
      </c>
      <c r="F7" s="317">
        <v>6</v>
      </c>
      <c r="G7" s="87">
        <v>-0.5</v>
      </c>
      <c r="H7" s="298">
        <f t="shared" si="1"/>
        <v>5.5</v>
      </c>
      <c r="I7" s="400"/>
      <c r="J7" s="127" t="s">
        <v>371</v>
      </c>
      <c r="K7" s="317">
        <v>6</v>
      </c>
      <c r="L7" s="87">
        <v>0</v>
      </c>
      <c r="M7" s="298">
        <f aca="true" t="shared" si="3" ref="M7:M27">K7+L7</f>
        <v>6</v>
      </c>
      <c r="N7" s="127" t="s">
        <v>227</v>
      </c>
      <c r="O7" s="121">
        <v>6.5</v>
      </c>
      <c r="P7" s="87">
        <v>0</v>
      </c>
      <c r="Q7" s="298">
        <f t="shared" si="2"/>
        <v>6.5</v>
      </c>
      <c r="R7" s="22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220</v>
      </c>
      <c r="B8" s="317">
        <v>7</v>
      </c>
      <c r="C8" s="87">
        <v>0</v>
      </c>
      <c r="D8" s="298">
        <f t="shared" si="0"/>
        <v>7</v>
      </c>
      <c r="E8" s="127" t="s">
        <v>164</v>
      </c>
      <c r="F8" s="326">
        <v>5</v>
      </c>
      <c r="G8" s="59">
        <v>-1</v>
      </c>
      <c r="H8" s="298">
        <f t="shared" si="1"/>
        <v>4</v>
      </c>
      <c r="I8" s="400"/>
      <c r="J8" s="127" t="s">
        <v>143</v>
      </c>
      <c r="K8" s="317">
        <v>5.5</v>
      </c>
      <c r="L8" s="87">
        <v>0</v>
      </c>
      <c r="M8" s="298">
        <f t="shared" si="3"/>
        <v>5.5</v>
      </c>
      <c r="N8" s="127" t="s">
        <v>242</v>
      </c>
      <c r="O8" s="121">
        <v>5.5</v>
      </c>
      <c r="P8" s="87">
        <v>0</v>
      </c>
      <c r="Q8" s="298">
        <f t="shared" si="2"/>
        <v>5.5</v>
      </c>
      <c r="R8" s="22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209</v>
      </c>
      <c r="B9" s="317">
        <v>7</v>
      </c>
      <c r="C9" s="87">
        <v>0</v>
      </c>
      <c r="D9" s="298">
        <f t="shared" si="0"/>
        <v>7</v>
      </c>
      <c r="E9" s="127" t="s">
        <v>178</v>
      </c>
      <c r="F9" s="317">
        <v>5</v>
      </c>
      <c r="G9" s="87">
        <v>0</v>
      </c>
      <c r="H9" s="298">
        <f t="shared" si="1"/>
        <v>5</v>
      </c>
      <c r="I9" s="400"/>
      <c r="J9" s="127" t="s">
        <v>147</v>
      </c>
      <c r="K9" s="317">
        <v>7.5</v>
      </c>
      <c r="L9" s="87">
        <v>2.5</v>
      </c>
      <c r="M9" s="298">
        <f t="shared" si="3"/>
        <v>10</v>
      </c>
      <c r="N9" s="127" t="s">
        <v>229</v>
      </c>
      <c r="O9" s="317">
        <v>5.5</v>
      </c>
      <c r="P9" s="87">
        <v>0</v>
      </c>
      <c r="Q9" s="298">
        <f t="shared" si="2"/>
        <v>5.5</v>
      </c>
      <c r="R9" s="2"/>
      <c r="S9" s="7"/>
      <c r="T9" s="7"/>
      <c r="U9" s="7"/>
      <c r="V9" s="7"/>
      <c r="W9" s="7"/>
      <c r="X9" s="7"/>
      <c r="Y9" s="7"/>
      <c r="Z9" s="7"/>
    </row>
    <row r="10" spans="1:26" ht="12.75">
      <c r="A10" s="201" t="s">
        <v>210</v>
      </c>
      <c r="B10" s="317">
        <v>6</v>
      </c>
      <c r="C10" s="87">
        <v>-0.5</v>
      </c>
      <c r="D10" s="298">
        <f t="shared" si="0"/>
        <v>5.5</v>
      </c>
      <c r="E10" s="127" t="s">
        <v>167</v>
      </c>
      <c r="F10" s="317">
        <v>7</v>
      </c>
      <c r="G10" s="87">
        <v>3</v>
      </c>
      <c r="H10" s="298">
        <f t="shared" si="1"/>
        <v>10</v>
      </c>
      <c r="I10" s="400"/>
      <c r="J10" s="127" t="s">
        <v>145</v>
      </c>
      <c r="K10" s="317">
        <v>6</v>
      </c>
      <c r="L10" s="87">
        <v>0</v>
      </c>
      <c r="M10" s="298">
        <f t="shared" si="3"/>
        <v>6</v>
      </c>
      <c r="N10" s="127" t="s">
        <v>230</v>
      </c>
      <c r="O10" s="121">
        <v>6.5</v>
      </c>
      <c r="P10" s="87">
        <v>3</v>
      </c>
      <c r="Q10" s="298">
        <f t="shared" si="2"/>
        <v>9.5</v>
      </c>
      <c r="R10" s="2"/>
      <c r="S10" s="7"/>
      <c r="T10" s="7"/>
      <c r="U10" s="7"/>
      <c r="V10" s="7"/>
      <c r="W10" s="7"/>
      <c r="X10" s="7"/>
      <c r="Y10" s="7"/>
      <c r="Z10" s="7"/>
    </row>
    <row r="11" spans="1:26" ht="12.75">
      <c r="A11" s="201" t="s">
        <v>211</v>
      </c>
      <c r="B11" s="317">
        <v>6.5</v>
      </c>
      <c r="C11" s="87">
        <v>0</v>
      </c>
      <c r="D11" s="298">
        <f t="shared" si="0"/>
        <v>6.5</v>
      </c>
      <c r="E11" s="127" t="s">
        <v>355</v>
      </c>
      <c r="F11" s="317" t="s">
        <v>313</v>
      </c>
      <c r="G11" s="87" t="s">
        <v>313</v>
      </c>
      <c r="H11" s="298" t="s">
        <v>313</v>
      </c>
      <c r="I11" s="400"/>
      <c r="J11" s="127" t="s">
        <v>155</v>
      </c>
      <c r="K11" s="317">
        <v>7.5</v>
      </c>
      <c r="L11" s="87">
        <v>0</v>
      </c>
      <c r="M11" s="298">
        <f t="shared" si="3"/>
        <v>7.5</v>
      </c>
      <c r="N11" s="127" t="s">
        <v>231</v>
      </c>
      <c r="O11" s="317">
        <v>6</v>
      </c>
      <c r="P11" s="87">
        <v>3</v>
      </c>
      <c r="Q11" s="298">
        <f t="shared" si="2"/>
        <v>9</v>
      </c>
      <c r="R11" s="2"/>
      <c r="S11" s="7"/>
      <c r="T11" s="7"/>
      <c r="U11" s="7"/>
      <c r="V11" s="7"/>
      <c r="W11" s="7"/>
      <c r="X11" s="7"/>
      <c r="Y11" s="7"/>
      <c r="Z11" s="7"/>
    </row>
    <row r="12" spans="1:26" ht="12.75">
      <c r="A12" s="446" t="s">
        <v>217</v>
      </c>
      <c r="B12" s="326">
        <v>6</v>
      </c>
      <c r="C12" s="59">
        <v>0</v>
      </c>
      <c r="D12" s="298">
        <f t="shared" si="0"/>
        <v>6</v>
      </c>
      <c r="E12" s="127" t="s">
        <v>168</v>
      </c>
      <c r="F12" s="317">
        <v>5</v>
      </c>
      <c r="G12" s="87">
        <v>0</v>
      </c>
      <c r="H12" s="298">
        <f t="shared" si="1"/>
        <v>5</v>
      </c>
      <c r="I12" s="400"/>
      <c r="J12" s="127" t="s">
        <v>146</v>
      </c>
      <c r="K12" s="317">
        <v>6</v>
      </c>
      <c r="L12" s="87">
        <v>-0.5</v>
      </c>
      <c r="M12" s="298">
        <f t="shared" si="3"/>
        <v>5.5</v>
      </c>
      <c r="N12" s="127" t="s">
        <v>239</v>
      </c>
      <c r="O12" s="317">
        <v>6</v>
      </c>
      <c r="P12" s="87">
        <v>-0.5</v>
      </c>
      <c r="Q12" s="298">
        <f t="shared" si="2"/>
        <v>5.5</v>
      </c>
      <c r="R12" s="2"/>
      <c r="S12" s="7"/>
      <c r="T12" s="7"/>
      <c r="U12" s="7"/>
      <c r="V12" s="7"/>
      <c r="W12" s="7"/>
      <c r="X12" s="7"/>
      <c r="Y12" s="7"/>
      <c r="Z12" s="7"/>
    </row>
    <row r="13" spans="1:26" ht="12.75">
      <c r="A13" s="201" t="s">
        <v>213</v>
      </c>
      <c r="B13" s="317">
        <v>5.5</v>
      </c>
      <c r="C13" s="87">
        <v>0</v>
      </c>
      <c r="D13" s="298">
        <f t="shared" si="0"/>
        <v>5.5</v>
      </c>
      <c r="E13" s="127" t="s">
        <v>171</v>
      </c>
      <c r="F13" s="317">
        <v>5.5</v>
      </c>
      <c r="G13" s="87">
        <v>0</v>
      </c>
      <c r="H13" s="298">
        <f t="shared" si="1"/>
        <v>5.5</v>
      </c>
      <c r="I13" s="400"/>
      <c r="J13" s="127" t="s">
        <v>149</v>
      </c>
      <c r="K13" s="317">
        <v>6</v>
      </c>
      <c r="L13" s="87">
        <v>0</v>
      </c>
      <c r="M13" s="298">
        <f t="shared" si="3"/>
        <v>6</v>
      </c>
      <c r="N13" s="127" t="s">
        <v>233</v>
      </c>
      <c r="O13" s="317">
        <v>5.5</v>
      </c>
      <c r="P13" s="87">
        <v>0</v>
      </c>
      <c r="Q13" s="298">
        <f t="shared" si="2"/>
        <v>5.5</v>
      </c>
      <c r="R13" s="2"/>
      <c r="S13" s="7"/>
      <c r="T13" s="7"/>
      <c r="U13" s="7"/>
      <c r="V13" s="7"/>
      <c r="W13" s="7"/>
      <c r="X13" s="7"/>
      <c r="Y13" s="7"/>
      <c r="Z13" s="7"/>
    </row>
    <row r="14" spans="1:26" ht="12.75">
      <c r="A14" s="446" t="s">
        <v>387</v>
      </c>
      <c r="B14" s="317">
        <v>6</v>
      </c>
      <c r="C14" s="87">
        <v>0</v>
      </c>
      <c r="D14" s="298">
        <f t="shared" si="0"/>
        <v>6</v>
      </c>
      <c r="E14" s="127" t="s">
        <v>176</v>
      </c>
      <c r="F14" s="317" t="s">
        <v>315</v>
      </c>
      <c r="G14" s="87" t="s">
        <v>315</v>
      </c>
      <c r="H14" s="298" t="s">
        <v>315</v>
      </c>
      <c r="I14" s="400"/>
      <c r="J14" s="127" t="s">
        <v>154</v>
      </c>
      <c r="K14" s="317">
        <v>6</v>
      </c>
      <c r="L14" s="87">
        <v>0</v>
      </c>
      <c r="M14" s="298">
        <f t="shared" si="3"/>
        <v>6</v>
      </c>
      <c r="N14" s="127" t="s">
        <v>234</v>
      </c>
      <c r="O14" s="317">
        <v>5</v>
      </c>
      <c r="P14" s="87">
        <v>0</v>
      </c>
      <c r="Q14" s="298">
        <f t="shared" si="2"/>
        <v>5</v>
      </c>
      <c r="R14" s="2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447" t="s">
        <v>418</v>
      </c>
      <c r="B15" s="449">
        <v>6</v>
      </c>
      <c r="C15" s="63">
        <v>0</v>
      </c>
      <c r="D15" s="299">
        <f t="shared" si="0"/>
        <v>6</v>
      </c>
      <c r="E15" s="128" t="s">
        <v>172</v>
      </c>
      <c r="F15" s="318">
        <v>7.5</v>
      </c>
      <c r="G15" s="25">
        <v>3</v>
      </c>
      <c r="H15" s="299">
        <f t="shared" si="1"/>
        <v>10.5</v>
      </c>
      <c r="I15" s="400"/>
      <c r="J15" s="128" t="s">
        <v>148</v>
      </c>
      <c r="K15" s="318">
        <v>5</v>
      </c>
      <c r="L15" s="25">
        <v>0</v>
      </c>
      <c r="M15" s="299">
        <f t="shared" si="3"/>
        <v>5</v>
      </c>
      <c r="N15" s="128" t="s">
        <v>235</v>
      </c>
      <c r="O15" s="318">
        <v>6.5</v>
      </c>
      <c r="P15" s="25">
        <v>0</v>
      </c>
      <c r="Q15" s="299">
        <f t="shared" si="2"/>
        <v>6.5</v>
      </c>
      <c r="R15" s="2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313"/>
      <c r="B16" s="88"/>
      <c r="C16" s="88"/>
      <c r="D16" s="300"/>
      <c r="E16" s="106"/>
      <c r="F16" s="88"/>
      <c r="G16" s="88"/>
      <c r="H16" s="300"/>
      <c r="I16" s="402"/>
      <c r="J16" s="106"/>
      <c r="K16" s="88"/>
      <c r="L16" s="88"/>
      <c r="M16" s="300"/>
      <c r="N16" s="106"/>
      <c r="O16" s="88"/>
      <c r="P16" s="88"/>
      <c r="Q16" s="300"/>
      <c r="R16" s="2"/>
      <c r="S16" s="7"/>
      <c r="T16" s="7"/>
      <c r="U16" s="7"/>
      <c r="V16" s="7"/>
      <c r="W16" s="7"/>
      <c r="X16" s="7"/>
      <c r="Y16" s="7"/>
      <c r="Z16" s="7"/>
    </row>
    <row r="17" spans="1:26" ht="12.75">
      <c r="A17" s="314" t="s">
        <v>388</v>
      </c>
      <c r="B17" s="123" t="s">
        <v>247</v>
      </c>
      <c r="C17" s="90" t="s">
        <v>247</v>
      </c>
      <c r="D17" s="301" t="s">
        <v>247</v>
      </c>
      <c r="E17" s="129" t="s">
        <v>162</v>
      </c>
      <c r="F17" s="320">
        <v>6</v>
      </c>
      <c r="G17" s="90">
        <v>-1</v>
      </c>
      <c r="H17" s="301">
        <f t="shared" si="1"/>
        <v>5</v>
      </c>
      <c r="I17" s="402"/>
      <c r="J17" s="129" t="s">
        <v>140</v>
      </c>
      <c r="K17" s="320">
        <v>6</v>
      </c>
      <c r="L17" s="90">
        <v>1</v>
      </c>
      <c r="M17" s="301">
        <f t="shared" si="3"/>
        <v>7</v>
      </c>
      <c r="N17" s="129" t="s">
        <v>236</v>
      </c>
      <c r="O17" s="123" t="s">
        <v>247</v>
      </c>
      <c r="P17" s="90" t="s">
        <v>247</v>
      </c>
      <c r="Q17" s="301" t="s">
        <v>247</v>
      </c>
      <c r="R17" s="2"/>
      <c r="S17" s="7"/>
      <c r="T17" s="7"/>
      <c r="U17" s="7"/>
      <c r="V17" s="7"/>
      <c r="W17" s="7"/>
      <c r="X17" s="7"/>
      <c r="Y17" s="7"/>
      <c r="Z17" s="7"/>
    </row>
    <row r="18" spans="1:26" ht="12.75">
      <c r="A18" s="445" t="s">
        <v>317</v>
      </c>
      <c r="B18" s="321">
        <v>6</v>
      </c>
      <c r="C18" s="89">
        <v>-0.5</v>
      </c>
      <c r="D18" s="302">
        <f t="shared" si="0"/>
        <v>5.5</v>
      </c>
      <c r="E18" s="127" t="s">
        <v>175</v>
      </c>
      <c r="F18" s="317">
        <v>6</v>
      </c>
      <c r="G18" s="87">
        <v>0</v>
      </c>
      <c r="H18" s="298">
        <f t="shared" si="1"/>
        <v>6</v>
      </c>
      <c r="I18" s="402"/>
      <c r="J18" s="130" t="s">
        <v>425</v>
      </c>
      <c r="K18" s="124">
        <v>6.5</v>
      </c>
      <c r="L18" s="89">
        <v>3</v>
      </c>
      <c r="M18" s="302">
        <f t="shared" si="3"/>
        <v>9.5</v>
      </c>
      <c r="N18" s="130" t="s">
        <v>237</v>
      </c>
      <c r="O18" s="124" t="s">
        <v>247</v>
      </c>
      <c r="P18" s="89" t="s">
        <v>247</v>
      </c>
      <c r="Q18" s="302" t="s">
        <v>247</v>
      </c>
      <c r="R18" s="2"/>
      <c r="S18" s="7"/>
      <c r="T18" s="7"/>
      <c r="U18" s="7"/>
      <c r="V18" s="7"/>
      <c r="W18" s="7"/>
      <c r="X18" s="7"/>
      <c r="Y18" s="7"/>
      <c r="Z18" s="7"/>
    </row>
    <row r="19" spans="1:26" ht="12.75">
      <c r="A19" s="445" t="s">
        <v>419</v>
      </c>
      <c r="B19" s="321">
        <v>5</v>
      </c>
      <c r="C19" s="89">
        <v>0</v>
      </c>
      <c r="D19" s="302">
        <f t="shared" si="0"/>
        <v>5</v>
      </c>
      <c r="E19" s="130" t="s">
        <v>170</v>
      </c>
      <c r="F19" s="321" t="s">
        <v>247</v>
      </c>
      <c r="G19" s="89" t="s">
        <v>247</v>
      </c>
      <c r="H19" s="302" t="s">
        <v>247</v>
      </c>
      <c r="I19" s="402"/>
      <c r="J19" s="130" t="s">
        <v>153</v>
      </c>
      <c r="K19" s="321" t="s">
        <v>247</v>
      </c>
      <c r="L19" s="89" t="s">
        <v>247</v>
      </c>
      <c r="M19" s="302" t="s">
        <v>247</v>
      </c>
      <c r="N19" s="130" t="s">
        <v>238</v>
      </c>
      <c r="O19" s="321" t="s">
        <v>247</v>
      </c>
      <c r="P19" s="89" t="s">
        <v>247</v>
      </c>
      <c r="Q19" s="302" t="s">
        <v>247</v>
      </c>
      <c r="R19" s="2"/>
      <c r="S19" s="7"/>
      <c r="T19" s="7"/>
      <c r="U19" s="7"/>
      <c r="V19" s="7"/>
      <c r="W19" s="7"/>
      <c r="X19" s="7"/>
      <c r="Y19" s="7"/>
      <c r="Z19" s="7"/>
    </row>
    <row r="20" spans="1:26" ht="12.75">
      <c r="A20" s="445" t="s">
        <v>223</v>
      </c>
      <c r="B20" s="124" t="s">
        <v>247</v>
      </c>
      <c r="C20" s="89" t="s">
        <v>247</v>
      </c>
      <c r="D20" s="302" t="s">
        <v>247</v>
      </c>
      <c r="E20" s="127" t="s">
        <v>166</v>
      </c>
      <c r="F20" s="317">
        <v>6.5</v>
      </c>
      <c r="G20" s="87">
        <v>0</v>
      </c>
      <c r="H20" s="298">
        <f t="shared" si="1"/>
        <v>6.5</v>
      </c>
      <c r="I20" s="402"/>
      <c r="J20" s="130" t="s">
        <v>152</v>
      </c>
      <c r="K20" s="124" t="s">
        <v>247</v>
      </c>
      <c r="L20" s="89" t="s">
        <v>247</v>
      </c>
      <c r="M20" s="302" t="s">
        <v>247</v>
      </c>
      <c r="N20" s="130" t="s">
        <v>232</v>
      </c>
      <c r="O20" s="321">
        <v>6</v>
      </c>
      <c r="P20" s="89">
        <v>-0.5</v>
      </c>
      <c r="Q20" s="302">
        <f t="shared" si="2"/>
        <v>5.5</v>
      </c>
      <c r="R20" s="2"/>
      <c r="S20" s="7"/>
      <c r="T20" s="7"/>
      <c r="U20" s="7"/>
      <c r="V20" s="7"/>
      <c r="W20" s="7"/>
      <c r="X20" s="7"/>
      <c r="Y20" s="7"/>
      <c r="Z20" s="7"/>
    </row>
    <row r="21" spans="1:26" ht="12.75">
      <c r="A21" s="445" t="s">
        <v>420</v>
      </c>
      <c r="B21" s="321" t="s">
        <v>314</v>
      </c>
      <c r="C21" s="89" t="s">
        <v>314</v>
      </c>
      <c r="D21" s="302" t="s">
        <v>314</v>
      </c>
      <c r="E21" s="130" t="s">
        <v>169</v>
      </c>
      <c r="F21" s="321">
        <v>7</v>
      </c>
      <c r="G21" s="89">
        <v>3</v>
      </c>
      <c r="H21" s="302">
        <f t="shared" si="1"/>
        <v>10</v>
      </c>
      <c r="I21" s="402"/>
      <c r="J21" s="130" t="s">
        <v>156</v>
      </c>
      <c r="K21" s="321">
        <v>6.5</v>
      </c>
      <c r="L21" s="89">
        <v>0</v>
      </c>
      <c r="M21" s="302">
        <f t="shared" si="3"/>
        <v>6.5</v>
      </c>
      <c r="N21" s="130" t="s">
        <v>350</v>
      </c>
      <c r="O21" s="321">
        <v>6.5</v>
      </c>
      <c r="P21" s="89">
        <v>0</v>
      </c>
      <c r="Q21" s="302">
        <f t="shared" si="2"/>
        <v>6.5</v>
      </c>
      <c r="R21" s="2"/>
      <c r="S21" s="7"/>
      <c r="T21" s="7"/>
      <c r="U21" s="7"/>
      <c r="V21" s="7"/>
      <c r="W21" s="7"/>
      <c r="X21" s="7"/>
      <c r="Y21" s="7"/>
      <c r="Z21" s="7"/>
    </row>
    <row r="22" spans="1:26" ht="12.75">
      <c r="A22" s="445" t="s">
        <v>216</v>
      </c>
      <c r="B22" s="321">
        <v>5</v>
      </c>
      <c r="C22" s="89">
        <v>0</v>
      </c>
      <c r="D22" s="302">
        <f t="shared" si="0"/>
        <v>5</v>
      </c>
      <c r="E22" s="130" t="s">
        <v>177</v>
      </c>
      <c r="F22" s="321">
        <v>6</v>
      </c>
      <c r="G22" s="89">
        <v>0</v>
      </c>
      <c r="H22" s="302">
        <f t="shared" si="1"/>
        <v>6</v>
      </c>
      <c r="I22" s="402"/>
      <c r="J22" s="130" t="s">
        <v>157</v>
      </c>
      <c r="K22" s="321">
        <v>7</v>
      </c>
      <c r="L22" s="89">
        <v>-0.5</v>
      </c>
      <c r="M22" s="302">
        <f t="shared" si="3"/>
        <v>6.5</v>
      </c>
      <c r="N22" s="130" t="s">
        <v>241</v>
      </c>
      <c r="O22" s="321" t="s">
        <v>247</v>
      </c>
      <c r="P22" s="89" t="s">
        <v>247</v>
      </c>
      <c r="Q22" s="302" t="s">
        <v>247</v>
      </c>
      <c r="R22" s="2"/>
      <c r="S22" s="7"/>
      <c r="T22" s="7"/>
      <c r="U22" s="7"/>
      <c r="V22" s="7"/>
      <c r="W22" s="7"/>
      <c r="X22" s="7"/>
      <c r="Y22" s="7"/>
      <c r="Z22" s="7"/>
    </row>
    <row r="23" spans="1:26" ht="12.75">
      <c r="A23" s="445" t="s">
        <v>218</v>
      </c>
      <c r="B23" s="321">
        <v>5.5</v>
      </c>
      <c r="C23" s="89">
        <v>-0.5</v>
      </c>
      <c r="D23" s="302">
        <f t="shared" si="0"/>
        <v>5</v>
      </c>
      <c r="E23" s="130" t="s">
        <v>182</v>
      </c>
      <c r="F23" s="321">
        <v>4.5</v>
      </c>
      <c r="G23" s="89">
        <v>-0.5</v>
      </c>
      <c r="H23" s="302">
        <f t="shared" si="1"/>
        <v>4</v>
      </c>
      <c r="I23" s="402"/>
      <c r="J23" s="130" t="s">
        <v>158</v>
      </c>
      <c r="K23" s="124" t="s">
        <v>247</v>
      </c>
      <c r="L23" s="89" t="s">
        <v>247</v>
      </c>
      <c r="M23" s="302" t="s">
        <v>247</v>
      </c>
      <c r="N23" s="130" t="s">
        <v>421</v>
      </c>
      <c r="O23" s="321" t="s">
        <v>247</v>
      </c>
      <c r="P23" s="89" t="s">
        <v>247</v>
      </c>
      <c r="Q23" s="302" t="s">
        <v>247</v>
      </c>
      <c r="R23" s="2"/>
      <c r="S23" s="7"/>
      <c r="T23" s="7"/>
      <c r="U23" s="7"/>
      <c r="V23" s="7"/>
      <c r="W23" s="7"/>
      <c r="X23" s="7"/>
      <c r="Y23" s="7"/>
      <c r="Z23" s="7"/>
    </row>
    <row r="24" spans="1:26" ht="12.75">
      <c r="A24" s="445" t="s">
        <v>389</v>
      </c>
      <c r="B24" s="321">
        <v>5</v>
      </c>
      <c r="C24" s="89">
        <v>0</v>
      </c>
      <c r="D24" s="302">
        <f t="shared" si="0"/>
        <v>5</v>
      </c>
      <c r="E24" s="445" t="s">
        <v>358</v>
      </c>
      <c r="F24" s="124">
        <v>5.5</v>
      </c>
      <c r="G24" s="89">
        <v>0</v>
      </c>
      <c r="H24" s="302">
        <f t="shared" si="1"/>
        <v>5.5</v>
      </c>
      <c r="I24" s="402"/>
      <c r="J24" s="127" t="s">
        <v>159</v>
      </c>
      <c r="K24" s="317">
        <v>6</v>
      </c>
      <c r="L24" s="87">
        <v>0</v>
      </c>
      <c r="M24" s="298">
        <f t="shared" si="3"/>
        <v>6</v>
      </c>
      <c r="N24" s="130" t="s">
        <v>244</v>
      </c>
      <c r="O24" s="321">
        <v>5.5</v>
      </c>
      <c r="P24" s="89">
        <v>0</v>
      </c>
      <c r="Q24" s="302">
        <f t="shared" si="2"/>
        <v>5.5</v>
      </c>
      <c r="R24" s="2"/>
      <c r="S24" s="7"/>
      <c r="T24" s="7"/>
      <c r="U24" s="7"/>
      <c r="V24" s="7"/>
      <c r="W24" s="7"/>
      <c r="X24" s="7"/>
      <c r="Y24" s="7"/>
      <c r="Z24" s="7"/>
    </row>
    <row r="25" spans="1:26" ht="12.75">
      <c r="A25" s="445" t="s">
        <v>160</v>
      </c>
      <c r="B25" s="354">
        <v>6</v>
      </c>
      <c r="C25" s="60">
        <v>0</v>
      </c>
      <c r="D25" s="302">
        <f t="shared" si="0"/>
        <v>6</v>
      </c>
      <c r="E25" s="130" t="s">
        <v>245</v>
      </c>
      <c r="F25" s="321" t="s">
        <v>247</v>
      </c>
      <c r="G25" s="89" t="s">
        <v>247</v>
      </c>
      <c r="H25" s="302" t="s">
        <v>247</v>
      </c>
      <c r="I25" s="402"/>
      <c r="J25" s="130" t="s">
        <v>142</v>
      </c>
      <c r="K25" s="124">
        <v>6.5</v>
      </c>
      <c r="L25" s="89">
        <v>-0.5</v>
      </c>
      <c r="M25" s="302">
        <f t="shared" si="3"/>
        <v>6</v>
      </c>
      <c r="N25" s="130" t="s">
        <v>245</v>
      </c>
      <c r="O25" s="321" t="s">
        <v>247</v>
      </c>
      <c r="P25" s="89" t="s">
        <v>247</v>
      </c>
      <c r="Q25" s="302" t="s">
        <v>247</v>
      </c>
      <c r="R25" s="2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448" t="s">
        <v>428</v>
      </c>
      <c r="B26" s="322">
        <v>5</v>
      </c>
      <c r="C26" s="91">
        <v>0</v>
      </c>
      <c r="D26" s="302">
        <f t="shared" si="0"/>
        <v>5</v>
      </c>
      <c r="E26" s="131" t="s">
        <v>245</v>
      </c>
      <c r="F26" s="125" t="s">
        <v>247</v>
      </c>
      <c r="G26" s="91" t="s">
        <v>247</v>
      </c>
      <c r="H26" s="302" t="s">
        <v>247</v>
      </c>
      <c r="I26" s="402"/>
      <c r="J26" s="131" t="s">
        <v>372</v>
      </c>
      <c r="K26" s="125">
        <v>6.5</v>
      </c>
      <c r="L26" s="91">
        <v>0</v>
      </c>
      <c r="M26" s="302">
        <f t="shared" si="3"/>
        <v>6.5</v>
      </c>
      <c r="N26" s="131" t="s">
        <v>245</v>
      </c>
      <c r="O26" s="125" t="s">
        <v>247</v>
      </c>
      <c r="P26" s="91" t="s">
        <v>247</v>
      </c>
      <c r="Q26" s="302" t="s">
        <v>247</v>
      </c>
      <c r="R26" s="2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221</v>
      </c>
      <c r="B27" s="122">
        <v>1.5</v>
      </c>
      <c r="C27" s="25">
        <v>0</v>
      </c>
      <c r="D27" s="303">
        <f t="shared" si="0"/>
        <v>1.5</v>
      </c>
      <c r="E27" s="128" t="s">
        <v>183</v>
      </c>
      <c r="F27" s="318">
        <v>1.5</v>
      </c>
      <c r="G27" s="25">
        <v>0</v>
      </c>
      <c r="H27" s="303">
        <f t="shared" si="1"/>
        <v>1.5</v>
      </c>
      <c r="I27" s="400"/>
      <c r="J27" s="128" t="s">
        <v>373</v>
      </c>
      <c r="K27" s="318">
        <v>-0.5</v>
      </c>
      <c r="L27" s="25">
        <v>0</v>
      </c>
      <c r="M27" s="303">
        <f t="shared" si="3"/>
        <v>-0.5</v>
      </c>
      <c r="N27" s="128" t="s">
        <v>246</v>
      </c>
      <c r="O27" s="318">
        <v>1</v>
      </c>
      <c r="P27" s="25">
        <v>0</v>
      </c>
      <c r="Q27" s="303">
        <f t="shared" si="2"/>
        <v>1</v>
      </c>
      <c r="R27" s="2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2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45">
        <f>B5+B6+B7+B8+B9+B10+B11+B12+B13+B14+B15+B27</f>
        <v>69</v>
      </c>
      <c r="C29" s="245">
        <f>C4+C5+C6+C7+C8+C9+C10+C11+C12+C13+C14+C15+C27</f>
        <v>-0.5</v>
      </c>
      <c r="D29" s="305">
        <f>C4+D5+D6+D7+D8+D9+D10+D11+D12+D13+D14+D15+D27</f>
        <v>68.5</v>
      </c>
      <c r="E29" s="94"/>
      <c r="F29" s="261">
        <f>F5+F6+F7+F8+F9+F10+F20+F12+F13+F18+F15+F27</f>
        <v>67.5</v>
      </c>
      <c r="G29" s="261">
        <f>G4+G5+G6+G7+G8+G9+G10+G20+G12+G13+G18+G15+G27</f>
        <v>5</v>
      </c>
      <c r="H29" s="312">
        <f>G4+H5+H6+H7+H8+H9+H10+H20+H12+H13+H18+H15+H27</f>
        <v>72.5</v>
      </c>
      <c r="I29" s="413"/>
      <c r="J29" s="94"/>
      <c r="K29" s="248">
        <f>K5+K24+K7+K8+K9+K10+K11+K12+K13+K14+K15+K27</f>
        <v>67</v>
      </c>
      <c r="L29" s="248">
        <f>L4+L5+L24+L7+L8+L9+L10+L11+L12+L13+L14+L15+L27</f>
        <v>0</v>
      </c>
      <c r="M29" s="310">
        <f>L4+M5+M24+M7+M8+M9+M10+M11+M12+M13+M14+M15+M27</f>
        <v>67</v>
      </c>
      <c r="N29" s="94"/>
      <c r="O29" s="255">
        <f>O5+O6+O7+O8+O9+O10+O11+O12+O13+O14+O15+O27</f>
        <v>66</v>
      </c>
      <c r="P29" s="255">
        <f>P4+P5+P6+P7+P8+P9+P10+P11+P12+P13+P14+P15+P27</f>
        <v>9.5</v>
      </c>
      <c r="Q29" s="311">
        <f>P4+Q5+Q6+Q7+Q8+Q9+Q10+Q11+Q12+Q13+Q14+Q15+Q27</f>
        <v>75.5</v>
      </c>
      <c r="R29" s="2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2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43"/>
      <c r="B31" s="244"/>
      <c r="C31" s="244"/>
      <c r="D31" s="457">
        <v>1</v>
      </c>
      <c r="E31" s="259"/>
      <c r="F31" s="260"/>
      <c r="G31" s="260"/>
      <c r="H31" s="456">
        <v>2</v>
      </c>
      <c r="I31" s="415"/>
      <c r="J31" s="247"/>
      <c r="K31" s="246"/>
      <c r="L31" s="246"/>
      <c r="M31" s="455">
        <v>1</v>
      </c>
      <c r="N31" s="352"/>
      <c r="O31" s="254"/>
      <c r="P31" s="254"/>
      <c r="Q31" s="454">
        <v>2</v>
      </c>
      <c r="R31" s="84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97" t="s">
        <v>394</v>
      </c>
      <c r="B34" s="870"/>
      <c r="C34" s="870"/>
      <c r="D34" s="871"/>
      <c r="E34" s="885" t="s">
        <v>65</v>
      </c>
      <c r="F34" s="886"/>
      <c r="G34" s="886"/>
      <c r="H34" s="887"/>
      <c r="I34" s="391"/>
      <c r="J34" s="889" t="s">
        <v>77</v>
      </c>
      <c r="K34" s="890"/>
      <c r="L34" s="890"/>
      <c r="M34" s="891"/>
      <c r="N34" s="892" t="s">
        <v>348</v>
      </c>
      <c r="O34" s="893"/>
      <c r="P34" s="893"/>
      <c r="Q34" s="864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40" t="s">
        <v>3</v>
      </c>
      <c r="B35" s="238" t="s">
        <v>97</v>
      </c>
      <c r="C35" s="239">
        <v>2</v>
      </c>
      <c r="D35" s="238" t="s">
        <v>13</v>
      </c>
      <c r="E35" s="232" t="s">
        <v>3</v>
      </c>
      <c r="F35" s="233" t="s">
        <v>97</v>
      </c>
      <c r="G35" s="234">
        <v>0</v>
      </c>
      <c r="H35" s="233" t="s">
        <v>13</v>
      </c>
      <c r="I35" s="391"/>
      <c r="J35" s="434" t="s">
        <v>3</v>
      </c>
      <c r="K35" s="434" t="s">
        <v>97</v>
      </c>
      <c r="L35" s="434">
        <v>2</v>
      </c>
      <c r="M35" s="434" t="s">
        <v>13</v>
      </c>
      <c r="N35" s="219" t="s">
        <v>3</v>
      </c>
      <c r="O35" s="220" t="s">
        <v>97</v>
      </c>
      <c r="P35" s="221">
        <v>0</v>
      </c>
      <c r="Q35" s="220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184</v>
      </c>
      <c r="B36" s="316">
        <v>6</v>
      </c>
      <c r="C36" s="86">
        <v>-3</v>
      </c>
      <c r="D36" s="297">
        <f>B36+C36</f>
        <v>3</v>
      </c>
      <c r="E36" s="126" t="s">
        <v>98</v>
      </c>
      <c r="F36" s="325">
        <v>5.5</v>
      </c>
      <c r="G36" s="86">
        <v>-2</v>
      </c>
      <c r="H36" s="297">
        <f>F36+G36</f>
        <v>3.5</v>
      </c>
      <c r="I36" s="391"/>
      <c r="J36" s="126" t="s">
        <v>292</v>
      </c>
      <c r="K36" s="325">
        <v>6.5</v>
      </c>
      <c r="L36" s="86">
        <v>-2</v>
      </c>
      <c r="M36" s="297">
        <f>K36+L36</f>
        <v>4.5</v>
      </c>
      <c r="N36" s="126" t="s">
        <v>359</v>
      </c>
      <c r="O36" s="316">
        <v>6</v>
      </c>
      <c r="P36" s="86">
        <v>-1</v>
      </c>
      <c r="Q36" s="297">
        <f>O36+P36</f>
        <v>5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127" t="s">
        <v>374</v>
      </c>
      <c r="B37" s="317">
        <v>6.5</v>
      </c>
      <c r="C37" s="87">
        <v>0</v>
      </c>
      <c r="D37" s="298">
        <f aca="true" t="shared" si="4" ref="D37:D58">B37+C37</f>
        <v>6.5</v>
      </c>
      <c r="E37" s="127" t="s">
        <v>101</v>
      </c>
      <c r="F37" s="324">
        <v>6</v>
      </c>
      <c r="G37" s="87">
        <v>-0.5</v>
      </c>
      <c r="H37" s="298">
        <f aca="true" t="shared" si="5" ref="H37:H58">F37+G37</f>
        <v>5.5</v>
      </c>
      <c r="I37" s="391"/>
      <c r="J37" s="127" t="s">
        <v>309</v>
      </c>
      <c r="K37" s="113" t="s">
        <v>313</v>
      </c>
      <c r="L37" s="87" t="s">
        <v>313</v>
      </c>
      <c r="M37" s="298" t="s">
        <v>313</v>
      </c>
      <c r="N37" s="127" t="s">
        <v>270</v>
      </c>
      <c r="O37" s="317">
        <v>6.5</v>
      </c>
      <c r="P37" s="87">
        <v>0</v>
      </c>
      <c r="Q37" s="298">
        <f aca="true" t="shared" si="6" ref="Q37:Q58">O37+P37</f>
        <v>6.5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127" t="s">
        <v>200</v>
      </c>
      <c r="B38" s="317">
        <v>5.5</v>
      </c>
      <c r="C38" s="87">
        <v>0</v>
      </c>
      <c r="D38" s="353">
        <f t="shared" si="4"/>
        <v>5.5</v>
      </c>
      <c r="E38" s="127" t="s">
        <v>100</v>
      </c>
      <c r="F38" s="317">
        <v>5</v>
      </c>
      <c r="G38" s="87">
        <v>0</v>
      </c>
      <c r="H38" s="298">
        <f t="shared" si="5"/>
        <v>5</v>
      </c>
      <c r="I38" s="391"/>
      <c r="J38" s="127" t="s">
        <v>294</v>
      </c>
      <c r="K38" s="324">
        <v>6</v>
      </c>
      <c r="L38" s="87">
        <v>0</v>
      </c>
      <c r="M38" s="298">
        <f aca="true" t="shared" si="7" ref="M38:M58">K38+L38</f>
        <v>6</v>
      </c>
      <c r="N38" s="127" t="s">
        <v>288</v>
      </c>
      <c r="O38" s="317">
        <v>6</v>
      </c>
      <c r="P38" s="87">
        <v>0</v>
      </c>
      <c r="Q38" s="298">
        <f t="shared" si="6"/>
        <v>6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446" t="s">
        <v>199</v>
      </c>
      <c r="B39" s="326" t="s">
        <v>313</v>
      </c>
      <c r="C39" s="59" t="s">
        <v>313</v>
      </c>
      <c r="D39" s="263" t="s">
        <v>313</v>
      </c>
      <c r="E39" s="127" t="s">
        <v>116</v>
      </c>
      <c r="F39" s="326" t="s">
        <v>313</v>
      </c>
      <c r="G39" s="87" t="s">
        <v>313</v>
      </c>
      <c r="H39" s="298" t="s">
        <v>313</v>
      </c>
      <c r="I39" s="391"/>
      <c r="J39" s="127" t="s">
        <v>311</v>
      </c>
      <c r="K39" s="324">
        <v>7</v>
      </c>
      <c r="L39" s="87">
        <v>0</v>
      </c>
      <c r="M39" s="298">
        <f t="shared" si="7"/>
        <v>7</v>
      </c>
      <c r="N39" s="127" t="s">
        <v>272</v>
      </c>
      <c r="O39" s="317">
        <v>5</v>
      </c>
      <c r="P39" s="87">
        <v>0</v>
      </c>
      <c r="Q39" s="298">
        <f t="shared" si="6"/>
        <v>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127" t="s">
        <v>188</v>
      </c>
      <c r="B40" s="317">
        <v>6</v>
      </c>
      <c r="C40" s="87">
        <v>0</v>
      </c>
      <c r="D40" s="298">
        <f t="shared" si="4"/>
        <v>6</v>
      </c>
      <c r="E40" s="127" t="s">
        <v>104</v>
      </c>
      <c r="F40" s="324">
        <v>5.5</v>
      </c>
      <c r="G40" s="87">
        <v>-0.5</v>
      </c>
      <c r="H40" s="298">
        <f t="shared" si="5"/>
        <v>5</v>
      </c>
      <c r="I40" s="391"/>
      <c r="J40" s="127" t="s">
        <v>296</v>
      </c>
      <c r="K40" s="317">
        <v>7</v>
      </c>
      <c r="L40" s="87">
        <v>3</v>
      </c>
      <c r="M40" s="298">
        <f t="shared" si="7"/>
        <v>10</v>
      </c>
      <c r="N40" s="127" t="s">
        <v>273</v>
      </c>
      <c r="O40" s="317">
        <v>6.5</v>
      </c>
      <c r="P40" s="87">
        <v>0</v>
      </c>
      <c r="Q40" s="298">
        <f t="shared" si="6"/>
        <v>6.5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127" t="s">
        <v>375</v>
      </c>
      <c r="B41" s="317">
        <v>6.5</v>
      </c>
      <c r="C41" s="87">
        <v>0</v>
      </c>
      <c r="D41" s="298">
        <f t="shared" si="4"/>
        <v>6.5</v>
      </c>
      <c r="E41" s="127" t="s">
        <v>103</v>
      </c>
      <c r="F41" s="317">
        <v>6</v>
      </c>
      <c r="G41" s="87">
        <v>0</v>
      </c>
      <c r="H41" s="298">
        <f t="shared" si="5"/>
        <v>6</v>
      </c>
      <c r="I41" s="391"/>
      <c r="J41" s="127" t="s">
        <v>297</v>
      </c>
      <c r="K41" s="324">
        <v>6</v>
      </c>
      <c r="L41" s="87">
        <v>0</v>
      </c>
      <c r="M41" s="298">
        <f t="shared" si="7"/>
        <v>6</v>
      </c>
      <c r="N41" s="127" t="s">
        <v>275</v>
      </c>
      <c r="O41" s="317">
        <v>5.5</v>
      </c>
      <c r="P41" s="87">
        <v>0</v>
      </c>
      <c r="Q41" s="298">
        <f t="shared" si="6"/>
        <v>5.5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127" t="s">
        <v>196</v>
      </c>
      <c r="B42" s="317">
        <v>5.5</v>
      </c>
      <c r="C42" s="87">
        <v>0</v>
      </c>
      <c r="D42" s="298">
        <f t="shared" si="4"/>
        <v>5.5</v>
      </c>
      <c r="E42" s="127" t="s">
        <v>392</v>
      </c>
      <c r="F42" s="324">
        <v>6</v>
      </c>
      <c r="G42" s="87">
        <v>0</v>
      </c>
      <c r="H42" s="298">
        <f t="shared" si="5"/>
        <v>6</v>
      </c>
      <c r="I42" s="391"/>
      <c r="J42" s="127" t="s">
        <v>298</v>
      </c>
      <c r="K42" s="324">
        <v>7.5</v>
      </c>
      <c r="L42" s="87">
        <v>0</v>
      </c>
      <c r="M42" s="298">
        <f t="shared" si="7"/>
        <v>7.5</v>
      </c>
      <c r="N42" s="127" t="s">
        <v>276</v>
      </c>
      <c r="O42" s="317">
        <v>5.5</v>
      </c>
      <c r="P42" s="87">
        <v>0</v>
      </c>
      <c r="Q42" s="298">
        <f t="shared" si="6"/>
        <v>5.5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127" t="s">
        <v>190</v>
      </c>
      <c r="B43" s="317">
        <v>6</v>
      </c>
      <c r="C43" s="87">
        <v>0</v>
      </c>
      <c r="D43" s="298">
        <f t="shared" si="4"/>
        <v>6</v>
      </c>
      <c r="E43" s="127" t="s">
        <v>427</v>
      </c>
      <c r="F43" s="326" t="s">
        <v>315</v>
      </c>
      <c r="G43" s="87" t="s">
        <v>315</v>
      </c>
      <c r="H43" s="298" t="s">
        <v>315</v>
      </c>
      <c r="I43" s="391"/>
      <c r="J43" s="127" t="s">
        <v>299</v>
      </c>
      <c r="K43" s="317">
        <v>6.5</v>
      </c>
      <c r="L43" s="87">
        <v>2</v>
      </c>
      <c r="M43" s="298">
        <f t="shared" si="7"/>
        <v>8.5</v>
      </c>
      <c r="N43" s="127" t="s">
        <v>284</v>
      </c>
      <c r="O43" s="317">
        <v>7.5</v>
      </c>
      <c r="P43" s="87">
        <v>2.5</v>
      </c>
      <c r="Q43" s="298">
        <f t="shared" si="6"/>
        <v>10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127" t="s">
        <v>197</v>
      </c>
      <c r="B44" s="317" t="s">
        <v>313</v>
      </c>
      <c r="C44" s="87" t="s">
        <v>313</v>
      </c>
      <c r="D44" s="298" t="s">
        <v>313</v>
      </c>
      <c r="E44" s="127" t="s">
        <v>106</v>
      </c>
      <c r="F44" s="324">
        <v>7.5</v>
      </c>
      <c r="G44" s="87">
        <v>3</v>
      </c>
      <c r="H44" s="298">
        <f t="shared" si="5"/>
        <v>10.5</v>
      </c>
      <c r="I44" s="391"/>
      <c r="J44" s="127" t="s">
        <v>304</v>
      </c>
      <c r="K44" s="207">
        <v>6.5</v>
      </c>
      <c r="L44" s="87">
        <v>0</v>
      </c>
      <c r="M44" s="298">
        <f t="shared" si="7"/>
        <v>6.5</v>
      </c>
      <c r="N44" s="127" t="s">
        <v>277</v>
      </c>
      <c r="O44" s="317">
        <v>7</v>
      </c>
      <c r="P44" s="87">
        <v>3</v>
      </c>
      <c r="Q44" s="298">
        <f t="shared" si="6"/>
        <v>10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127" t="s">
        <v>191</v>
      </c>
      <c r="B45" s="317">
        <v>6.5</v>
      </c>
      <c r="C45" s="87">
        <v>2.5</v>
      </c>
      <c r="D45" s="298">
        <f t="shared" si="4"/>
        <v>9</v>
      </c>
      <c r="E45" s="127" t="s">
        <v>107</v>
      </c>
      <c r="F45" s="324">
        <v>6</v>
      </c>
      <c r="G45" s="87">
        <v>0</v>
      </c>
      <c r="H45" s="298">
        <f t="shared" si="5"/>
        <v>6</v>
      </c>
      <c r="I45" s="391"/>
      <c r="J45" s="127" t="s">
        <v>301</v>
      </c>
      <c r="K45" s="324">
        <v>6.5</v>
      </c>
      <c r="L45" s="206">
        <v>5</v>
      </c>
      <c r="M45" s="298">
        <f t="shared" si="7"/>
        <v>11.5</v>
      </c>
      <c r="N45" s="127" t="s">
        <v>278</v>
      </c>
      <c r="O45" s="317">
        <v>7</v>
      </c>
      <c r="P45" s="87">
        <v>2.5</v>
      </c>
      <c r="Q45" s="298">
        <f t="shared" si="6"/>
        <v>9.5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128" t="s">
        <v>192</v>
      </c>
      <c r="B46" s="318">
        <v>6.5</v>
      </c>
      <c r="C46" s="25">
        <v>0</v>
      </c>
      <c r="D46" s="299">
        <f t="shared" si="4"/>
        <v>6.5</v>
      </c>
      <c r="E46" s="128" t="s">
        <v>113</v>
      </c>
      <c r="F46" s="318">
        <v>5.5</v>
      </c>
      <c r="G46" s="25">
        <v>0</v>
      </c>
      <c r="H46" s="299">
        <f t="shared" si="5"/>
        <v>5.5</v>
      </c>
      <c r="I46" s="391"/>
      <c r="J46" s="128" t="s">
        <v>302</v>
      </c>
      <c r="K46" s="357">
        <v>5</v>
      </c>
      <c r="L46" s="25">
        <v>0</v>
      </c>
      <c r="M46" s="299">
        <f t="shared" si="7"/>
        <v>5</v>
      </c>
      <c r="N46" s="128" t="s">
        <v>279</v>
      </c>
      <c r="O46" s="318">
        <v>6</v>
      </c>
      <c r="P46" s="25">
        <v>0</v>
      </c>
      <c r="Q46" s="299">
        <f t="shared" si="6"/>
        <v>6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106"/>
      <c r="B47" s="88"/>
      <c r="C47" s="88"/>
      <c r="D47" s="300"/>
      <c r="E47" s="106"/>
      <c r="F47" s="88"/>
      <c r="G47" s="88"/>
      <c r="H47" s="300"/>
      <c r="I47" s="391"/>
      <c r="J47" s="106"/>
      <c r="K47" s="88"/>
      <c r="L47" s="88"/>
      <c r="M47" s="300"/>
      <c r="N47" s="106"/>
      <c r="O47" s="319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129" t="s">
        <v>377</v>
      </c>
      <c r="B48" s="123" t="s">
        <v>247</v>
      </c>
      <c r="C48" s="90" t="s">
        <v>247</v>
      </c>
      <c r="D48" s="301" t="s">
        <v>247</v>
      </c>
      <c r="E48" s="129" t="s">
        <v>109</v>
      </c>
      <c r="F48" s="109" t="s">
        <v>247</v>
      </c>
      <c r="G48" s="90" t="s">
        <v>247</v>
      </c>
      <c r="H48" s="301" t="s">
        <v>247</v>
      </c>
      <c r="I48" s="391"/>
      <c r="J48" s="129" t="s">
        <v>363</v>
      </c>
      <c r="K48" s="356">
        <v>6</v>
      </c>
      <c r="L48" s="90">
        <v>1</v>
      </c>
      <c r="M48" s="301">
        <f t="shared" si="7"/>
        <v>7</v>
      </c>
      <c r="N48" s="129" t="s">
        <v>269</v>
      </c>
      <c r="O48" s="320" t="s">
        <v>247</v>
      </c>
      <c r="P48" s="90" t="s">
        <v>247</v>
      </c>
      <c r="Q48" s="301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130" t="s">
        <v>193</v>
      </c>
      <c r="B49" s="124" t="s">
        <v>314</v>
      </c>
      <c r="C49" s="89" t="s">
        <v>314</v>
      </c>
      <c r="D49" s="302" t="s">
        <v>314</v>
      </c>
      <c r="E49" s="130" t="s">
        <v>111</v>
      </c>
      <c r="F49" s="323">
        <v>7</v>
      </c>
      <c r="G49" s="89">
        <v>0</v>
      </c>
      <c r="H49" s="302">
        <f t="shared" si="5"/>
        <v>7</v>
      </c>
      <c r="I49" s="391"/>
      <c r="J49" s="130" t="s">
        <v>300</v>
      </c>
      <c r="K49" s="321">
        <v>6</v>
      </c>
      <c r="L49" s="89">
        <v>3</v>
      </c>
      <c r="M49" s="302">
        <f t="shared" si="7"/>
        <v>9</v>
      </c>
      <c r="N49" s="130" t="s">
        <v>281</v>
      </c>
      <c r="O49" s="321" t="s">
        <v>247</v>
      </c>
      <c r="P49" s="89" t="s">
        <v>247</v>
      </c>
      <c r="Q49" s="302" t="s">
        <v>247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132" t="s">
        <v>194</v>
      </c>
      <c r="B50" s="124" t="s">
        <v>247</v>
      </c>
      <c r="C50" s="89" t="s">
        <v>247</v>
      </c>
      <c r="D50" s="302" t="s">
        <v>247</v>
      </c>
      <c r="E50" s="130" t="s">
        <v>112</v>
      </c>
      <c r="F50" s="323">
        <v>5.5</v>
      </c>
      <c r="G50" s="89">
        <v>0</v>
      </c>
      <c r="H50" s="302">
        <f t="shared" si="5"/>
        <v>5.5</v>
      </c>
      <c r="I50" s="391"/>
      <c r="J50" s="130" t="s">
        <v>422</v>
      </c>
      <c r="K50" s="354" t="s">
        <v>314</v>
      </c>
      <c r="L50" s="89" t="s">
        <v>314</v>
      </c>
      <c r="M50" s="302" t="s">
        <v>314</v>
      </c>
      <c r="N50" s="130" t="s">
        <v>283</v>
      </c>
      <c r="O50" s="321" t="s">
        <v>247</v>
      </c>
      <c r="P50" s="89" t="s">
        <v>247</v>
      </c>
      <c r="Q50" s="302" t="s">
        <v>247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130" t="s">
        <v>195</v>
      </c>
      <c r="B51" s="321" t="s">
        <v>247</v>
      </c>
      <c r="C51" s="89" t="s">
        <v>247</v>
      </c>
      <c r="D51" s="302" t="s">
        <v>247</v>
      </c>
      <c r="E51" s="130" t="s">
        <v>102</v>
      </c>
      <c r="F51" s="354" t="s">
        <v>247</v>
      </c>
      <c r="G51" s="89" t="s">
        <v>247</v>
      </c>
      <c r="H51" s="302" t="s">
        <v>247</v>
      </c>
      <c r="I51" s="391"/>
      <c r="J51" s="130" t="s">
        <v>306</v>
      </c>
      <c r="K51" s="323">
        <v>5.5</v>
      </c>
      <c r="L51" s="89">
        <v>0</v>
      </c>
      <c r="M51" s="302">
        <f t="shared" si="7"/>
        <v>5.5</v>
      </c>
      <c r="N51" s="130" t="s">
        <v>360</v>
      </c>
      <c r="O51" s="321">
        <v>6.5</v>
      </c>
      <c r="P51" s="89">
        <v>0</v>
      </c>
      <c r="Q51" s="302">
        <f t="shared" si="6"/>
        <v>6.5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132" t="s">
        <v>198</v>
      </c>
      <c r="B52" s="321" t="s">
        <v>247</v>
      </c>
      <c r="C52" s="89" t="s">
        <v>247</v>
      </c>
      <c r="D52" s="302" t="s">
        <v>247</v>
      </c>
      <c r="E52" s="127" t="s">
        <v>352</v>
      </c>
      <c r="F52" s="326">
        <v>5.5</v>
      </c>
      <c r="G52" s="87">
        <v>-0.5</v>
      </c>
      <c r="H52" s="298">
        <f t="shared" si="5"/>
        <v>5</v>
      </c>
      <c r="I52" s="391"/>
      <c r="J52" s="130" t="s">
        <v>307</v>
      </c>
      <c r="K52" s="321">
        <v>6</v>
      </c>
      <c r="L52" s="89">
        <v>0</v>
      </c>
      <c r="M52" s="302">
        <f t="shared" si="7"/>
        <v>6</v>
      </c>
      <c r="N52" s="130" t="s">
        <v>274</v>
      </c>
      <c r="O52" s="321">
        <v>5</v>
      </c>
      <c r="P52" s="89">
        <v>0</v>
      </c>
      <c r="Q52" s="302">
        <f t="shared" si="6"/>
        <v>5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130" t="s">
        <v>378</v>
      </c>
      <c r="B53" s="321" t="s">
        <v>247</v>
      </c>
      <c r="C53" s="89" t="s">
        <v>247</v>
      </c>
      <c r="D53" s="302" t="s">
        <v>247</v>
      </c>
      <c r="E53" s="130" t="s">
        <v>114</v>
      </c>
      <c r="F53" s="354">
        <v>6</v>
      </c>
      <c r="G53" s="89">
        <v>0</v>
      </c>
      <c r="H53" s="302">
        <f t="shared" si="5"/>
        <v>6</v>
      </c>
      <c r="I53" s="391"/>
      <c r="J53" s="130" t="s">
        <v>365</v>
      </c>
      <c r="K53" s="321">
        <v>6.5</v>
      </c>
      <c r="L53" s="89">
        <v>3</v>
      </c>
      <c r="M53" s="302">
        <f t="shared" si="7"/>
        <v>9.5</v>
      </c>
      <c r="N53" s="130" t="s">
        <v>286</v>
      </c>
      <c r="O53" s="321">
        <v>6.5</v>
      </c>
      <c r="P53" s="89">
        <v>0</v>
      </c>
      <c r="Q53" s="302">
        <f t="shared" si="6"/>
        <v>6.5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127" t="s">
        <v>189</v>
      </c>
      <c r="B54" s="121">
        <v>5.5</v>
      </c>
      <c r="C54" s="87">
        <v>-0.5</v>
      </c>
      <c r="D54" s="298">
        <f t="shared" si="4"/>
        <v>5</v>
      </c>
      <c r="E54" s="127" t="s">
        <v>99</v>
      </c>
      <c r="F54" s="326">
        <v>6</v>
      </c>
      <c r="G54" s="87">
        <v>0</v>
      </c>
      <c r="H54" s="298">
        <f t="shared" si="5"/>
        <v>6</v>
      </c>
      <c r="I54" s="391"/>
      <c r="J54" s="130" t="s">
        <v>423</v>
      </c>
      <c r="K54" s="124" t="s">
        <v>247</v>
      </c>
      <c r="L54" s="89" t="s">
        <v>247</v>
      </c>
      <c r="M54" s="302" t="s">
        <v>247</v>
      </c>
      <c r="N54" s="130" t="s">
        <v>285</v>
      </c>
      <c r="O54" s="321">
        <v>5</v>
      </c>
      <c r="P54" s="89">
        <v>-0.5</v>
      </c>
      <c r="Q54" s="302">
        <f t="shared" si="6"/>
        <v>4.5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127" t="s">
        <v>185</v>
      </c>
      <c r="B55" s="317">
        <v>6</v>
      </c>
      <c r="C55" s="87">
        <v>0</v>
      </c>
      <c r="D55" s="298">
        <f t="shared" si="4"/>
        <v>6</v>
      </c>
      <c r="E55" s="130" t="s">
        <v>117</v>
      </c>
      <c r="F55" s="321" t="s">
        <v>247</v>
      </c>
      <c r="G55" s="89" t="s">
        <v>247</v>
      </c>
      <c r="H55" s="302" t="s">
        <v>247</v>
      </c>
      <c r="I55" s="391"/>
      <c r="J55" s="127" t="s">
        <v>424</v>
      </c>
      <c r="K55" s="113">
        <v>6.5</v>
      </c>
      <c r="L55" s="87">
        <v>0</v>
      </c>
      <c r="M55" s="298">
        <f t="shared" si="7"/>
        <v>6.5</v>
      </c>
      <c r="N55" s="130" t="s">
        <v>287</v>
      </c>
      <c r="O55" s="321">
        <v>6.5</v>
      </c>
      <c r="P55" s="89">
        <v>-0.5</v>
      </c>
      <c r="Q55" s="302">
        <f t="shared" si="6"/>
        <v>6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130" t="s">
        <v>426</v>
      </c>
      <c r="B56" s="321">
        <v>6</v>
      </c>
      <c r="C56" s="89">
        <v>0</v>
      </c>
      <c r="D56" s="302">
        <f t="shared" si="4"/>
        <v>6</v>
      </c>
      <c r="E56" s="130" t="s">
        <v>118</v>
      </c>
      <c r="F56" s="321">
        <v>5.5</v>
      </c>
      <c r="G56" s="89">
        <v>-0.5</v>
      </c>
      <c r="H56" s="302">
        <f t="shared" si="5"/>
        <v>5</v>
      </c>
      <c r="I56" s="391"/>
      <c r="J56" s="130" t="s">
        <v>245</v>
      </c>
      <c r="K56" s="124" t="s">
        <v>247</v>
      </c>
      <c r="L56" s="89" t="s">
        <v>247</v>
      </c>
      <c r="M56" s="302" t="s">
        <v>247</v>
      </c>
      <c r="N56" s="130" t="s">
        <v>361</v>
      </c>
      <c r="O56" s="321">
        <v>5.5</v>
      </c>
      <c r="P56" s="89">
        <v>-0.5</v>
      </c>
      <c r="Q56" s="302">
        <f t="shared" si="6"/>
        <v>5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131" t="s">
        <v>201</v>
      </c>
      <c r="B57" s="125" t="s">
        <v>247</v>
      </c>
      <c r="C57" s="91" t="s">
        <v>247</v>
      </c>
      <c r="D57" s="302" t="s">
        <v>247</v>
      </c>
      <c r="E57" s="131" t="s">
        <v>353</v>
      </c>
      <c r="F57" s="322" t="s">
        <v>247</v>
      </c>
      <c r="G57" s="91" t="s">
        <v>247</v>
      </c>
      <c r="H57" s="302" t="s">
        <v>247</v>
      </c>
      <c r="I57" s="391"/>
      <c r="J57" s="131" t="s">
        <v>245</v>
      </c>
      <c r="K57" s="111" t="s">
        <v>247</v>
      </c>
      <c r="L57" s="91" t="s">
        <v>247</v>
      </c>
      <c r="M57" s="302" t="s">
        <v>247</v>
      </c>
      <c r="N57" s="131" t="s">
        <v>362</v>
      </c>
      <c r="O57" s="322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202</v>
      </c>
      <c r="B58" s="318">
        <v>-1.5</v>
      </c>
      <c r="C58" s="25">
        <v>0</v>
      </c>
      <c r="D58" s="303">
        <f t="shared" si="4"/>
        <v>-1.5</v>
      </c>
      <c r="E58" s="128" t="s">
        <v>119</v>
      </c>
      <c r="F58" s="357">
        <v>0</v>
      </c>
      <c r="G58" s="25">
        <v>0</v>
      </c>
      <c r="H58" s="303">
        <f t="shared" si="5"/>
        <v>0</v>
      </c>
      <c r="I58" s="391"/>
      <c r="J58" s="128" t="s">
        <v>312</v>
      </c>
      <c r="K58" s="318">
        <v>-1</v>
      </c>
      <c r="L58" s="25">
        <v>0</v>
      </c>
      <c r="M58" s="303">
        <f t="shared" si="7"/>
        <v>-1</v>
      </c>
      <c r="N58" s="128" t="s">
        <v>290</v>
      </c>
      <c r="O58" s="318">
        <v>-1.5</v>
      </c>
      <c r="P58" s="25">
        <v>0</v>
      </c>
      <c r="Q58" s="303">
        <f t="shared" si="6"/>
        <v>-1.5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93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7">
        <f>B36+B37+B38+B55+B40+B41+B42+B43+B54+B45+B46+B58</f>
        <v>65</v>
      </c>
      <c r="C60" s="237">
        <f>C35+C36+C37+C38+C55+C40+C41+C42+C43+C54+C45+C46+C58</f>
        <v>1</v>
      </c>
      <c r="D60" s="306">
        <f>C35+D36+D37+D38+D55+D40+D41+D42+D43+D54+D45+D46+D58</f>
        <v>66</v>
      </c>
      <c r="E60" s="94"/>
      <c r="F60" s="231">
        <f>F36+F37+F38+F54+F40+F41+F42+F52+F44+F45+F46+F58</f>
        <v>64.5</v>
      </c>
      <c r="G60" s="231">
        <f>G35+G36+G37+G38+G54+G40+G41+G42+G52+G44+G45+G46+G58</f>
        <v>-0.5</v>
      </c>
      <c r="H60" s="307">
        <f>G35+H36+H37+H38+H54+H40+H41+H42+H52+H44+H45+H46+H58</f>
        <v>64</v>
      </c>
      <c r="I60" s="391"/>
      <c r="J60" s="94"/>
      <c r="K60" s="435">
        <f>K36+K55+K38+K39+K40+K41+K42+K43+K44+K45+K46+K58</f>
        <v>70</v>
      </c>
      <c r="L60" s="435">
        <f>L35+L36+L55+L38+L39+L40+L41+L42+L43+L44+L45+L46+L58</f>
        <v>10</v>
      </c>
      <c r="M60" s="436">
        <f>L35+M36+M55+M38+M39+M40+M41+M42+M43+M44+M45+M46+M58</f>
        <v>80</v>
      </c>
      <c r="N60" s="94"/>
      <c r="O60" s="222">
        <f>O36+O37+O38+O39+O40+O41+O42+O43+O44+O45+O46+O58</f>
        <v>67</v>
      </c>
      <c r="P60" s="222">
        <f>P35+P36+P37+P38+P39+P40+P41+P42+P43+P44+P45+P46+P58</f>
        <v>7</v>
      </c>
      <c r="Q60" s="308">
        <f>P35+Q36+Q37+Q38+Q39+Q40+Q41+Q42+Q43+Q44+Q45+Q46+Q58</f>
        <v>74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36"/>
      <c r="B62" s="235"/>
      <c r="C62" s="235"/>
      <c r="D62" s="450">
        <v>1</v>
      </c>
      <c r="E62" s="229"/>
      <c r="F62" s="230"/>
      <c r="G62" s="230"/>
      <c r="H62" s="451">
        <v>0</v>
      </c>
      <c r="I62" s="382"/>
      <c r="J62" s="438"/>
      <c r="K62" s="437"/>
      <c r="L62" s="437"/>
      <c r="M62" s="452">
        <v>3</v>
      </c>
      <c r="N62" s="223"/>
      <c r="O62" s="224"/>
      <c r="P62" s="224"/>
      <c r="Q62" s="453">
        <v>2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24" t="s">
        <v>94</v>
      </c>
      <c r="F65" s="895"/>
      <c r="G65" s="895"/>
      <c r="H65" s="896"/>
      <c r="I65" s="35"/>
      <c r="J65" s="839" t="s">
        <v>203</v>
      </c>
      <c r="K65" s="878"/>
      <c r="L65" s="878"/>
      <c r="M65" s="840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420" t="s">
        <v>3</v>
      </c>
      <c r="F66" s="420" t="s">
        <v>97</v>
      </c>
      <c r="G66" s="420">
        <v>2</v>
      </c>
      <c r="H66" s="420" t="s">
        <v>13</v>
      </c>
      <c r="I66" s="2"/>
      <c r="J66" s="225" t="s">
        <v>3</v>
      </c>
      <c r="K66" s="225" t="s">
        <v>97</v>
      </c>
      <c r="L66" s="225">
        <v>0</v>
      </c>
      <c r="M66" s="225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248</v>
      </c>
      <c r="F67" s="316">
        <v>6</v>
      </c>
      <c r="G67" s="86">
        <v>1</v>
      </c>
      <c r="H67" s="297">
        <f>F67+G67</f>
        <v>7</v>
      </c>
      <c r="I67" s="2"/>
      <c r="J67" s="126" t="s">
        <v>120</v>
      </c>
      <c r="K67" s="316">
        <v>5</v>
      </c>
      <c r="L67" s="86">
        <v>-2</v>
      </c>
      <c r="M67" s="298">
        <f aca="true" t="shared" si="8" ref="M67:M89">K67+L67</f>
        <v>3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249</v>
      </c>
      <c r="F68" s="317">
        <v>6.5</v>
      </c>
      <c r="G68" s="87">
        <v>0</v>
      </c>
      <c r="H68" s="298">
        <f aca="true" t="shared" si="9" ref="H68:H89">F68+G68</f>
        <v>6.5</v>
      </c>
      <c r="I68" s="2"/>
      <c r="J68" s="127" t="s">
        <v>136</v>
      </c>
      <c r="K68" s="317" t="s">
        <v>313</v>
      </c>
      <c r="L68" s="87" t="s">
        <v>313</v>
      </c>
      <c r="M68" s="298" t="s">
        <v>313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414</v>
      </c>
      <c r="F69" s="317">
        <v>4</v>
      </c>
      <c r="G69" s="87">
        <v>0</v>
      </c>
      <c r="H69" s="298">
        <f t="shared" si="9"/>
        <v>4</v>
      </c>
      <c r="I69" s="2"/>
      <c r="J69" s="127" t="s">
        <v>121</v>
      </c>
      <c r="K69" s="317">
        <v>5.5</v>
      </c>
      <c r="L69" s="87">
        <v>0</v>
      </c>
      <c r="M69" s="298">
        <f t="shared" si="8"/>
        <v>5.5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127" t="s">
        <v>250</v>
      </c>
      <c r="F70" s="317">
        <v>6</v>
      </c>
      <c r="G70" s="87">
        <v>0</v>
      </c>
      <c r="H70" s="298">
        <f t="shared" si="9"/>
        <v>6</v>
      </c>
      <c r="I70" s="2"/>
      <c r="J70" s="127" t="s">
        <v>122</v>
      </c>
      <c r="K70" s="442">
        <v>5.5</v>
      </c>
      <c r="L70" s="443">
        <v>0</v>
      </c>
      <c r="M70" s="444">
        <f t="shared" si="8"/>
        <v>5.5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252</v>
      </c>
      <c r="F71" s="317">
        <v>6.5</v>
      </c>
      <c r="G71" s="87">
        <v>-0.5</v>
      </c>
      <c r="H71" s="298">
        <f t="shared" si="9"/>
        <v>6</v>
      </c>
      <c r="I71" s="2"/>
      <c r="J71" s="127" t="s">
        <v>385</v>
      </c>
      <c r="K71" s="317">
        <v>5.5</v>
      </c>
      <c r="L71" s="87">
        <v>-0.5</v>
      </c>
      <c r="M71" s="298">
        <f t="shared" si="8"/>
        <v>5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127" t="s">
        <v>253</v>
      </c>
      <c r="F72" s="317">
        <v>4</v>
      </c>
      <c r="G72" s="87">
        <v>-1.5</v>
      </c>
      <c r="H72" s="298">
        <f t="shared" si="9"/>
        <v>2.5</v>
      </c>
      <c r="I72" s="2"/>
      <c r="J72" s="127" t="s">
        <v>134</v>
      </c>
      <c r="K72" s="317">
        <v>7</v>
      </c>
      <c r="L72" s="87">
        <v>3</v>
      </c>
      <c r="M72" s="298">
        <f t="shared" si="8"/>
        <v>10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27" t="s">
        <v>254</v>
      </c>
      <c r="F73" s="317">
        <v>5</v>
      </c>
      <c r="G73" s="87">
        <v>0</v>
      </c>
      <c r="H73" s="298">
        <f t="shared" si="9"/>
        <v>5</v>
      </c>
      <c r="I73" s="2"/>
      <c r="J73" s="127" t="s">
        <v>126</v>
      </c>
      <c r="K73" s="317">
        <v>7</v>
      </c>
      <c r="L73" s="87">
        <v>0</v>
      </c>
      <c r="M73" s="298">
        <f t="shared" si="8"/>
        <v>7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27" t="s">
        <v>255</v>
      </c>
      <c r="F74" s="317">
        <v>5</v>
      </c>
      <c r="G74" s="87">
        <v>0</v>
      </c>
      <c r="H74" s="298">
        <f t="shared" si="9"/>
        <v>5</v>
      </c>
      <c r="I74" s="2"/>
      <c r="J74" s="127" t="s">
        <v>127</v>
      </c>
      <c r="K74" s="317">
        <v>6</v>
      </c>
      <c r="L74" s="87">
        <v>0</v>
      </c>
      <c r="M74" s="298">
        <f t="shared" si="8"/>
        <v>6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27" t="s">
        <v>256</v>
      </c>
      <c r="F75" s="317">
        <v>5.5</v>
      </c>
      <c r="G75" s="87">
        <v>3</v>
      </c>
      <c r="H75" s="298">
        <f t="shared" si="9"/>
        <v>8.5</v>
      </c>
      <c r="I75" s="2"/>
      <c r="J75" s="127" t="s">
        <v>125</v>
      </c>
      <c r="K75" s="317">
        <v>6</v>
      </c>
      <c r="L75" s="87">
        <v>-0.5</v>
      </c>
      <c r="M75" s="298">
        <f t="shared" si="8"/>
        <v>5.5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27" t="s">
        <v>257</v>
      </c>
      <c r="F76" s="317">
        <v>5</v>
      </c>
      <c r="G76" s="87">
        <v>0</v>
      </c>
      <c r="H76" s="298">
        <f t="shared" si="9"/>
        <v>5</v>
      </c>
      <c r="I76" s="2"/>
      <c r="J76" s="127" t="s">
        <v>380</v>
      </c>
      <c r="K76" s="317">
        <v>5.5</v>
      </c>
      <c r="L76" s="87">
        <v>-0.5</v>
      </c>
      <c r="M76" s="298">
        <f t="shared" si="8"/>
        <v>5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128" t="s">
        <v>265</v>
      </c>
      <c r="F77" s="318">
        <v>4</v>
      </c>
      <c r="G77" s="25">
        <v>-2</v>
      </c>
      <c r="H77" s="299">
        <f t="shared" si="9"/>
        <v>2</v>
      </c>
      <c r="I77" s="2"/>
      <c r="J77" s="128" t="s">
        <v>131</v>
      </c>
      <c r="K77" s="318">
        <v>7.5</v>
      </c>
      <c r="L77" s="25">
        <v>6</v>
      </c>
      <c r="M77" s="299">
        <f t="shared" si="8"/>
        <v>13.5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88"/>
      <c r="G78" s="88"/>
      <c r="H78" s="300"/>
      <c r="I78" s="2"/>
      <c r="J78" s="106"/>
      <c r="K78" s="88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29" t="s">
        <v>415</v>
      </c>
      <c r="F79" s="320" t="s">
        <v>247</v>
      </c>
      <c r="G79" s="90" t="s">
        <v>247</v>
      </c>
      <c r="H79" s="301" t="s">
        <v>247</v>
      </c>
      <c r="I79" s="2"/>
      <c r="J79" s="129" t="s">
        <v>130</v>
      </c>
      <c r="K79" s="123" t="s">
        <v>247</v>
      </c>
      <c r="L79" s="90" t="s">
        <v>247</v>
      </c>
      <c r="M79" s="301" t="s">
        <v>247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30" t="s">
        <v>370</v>
      </c>
      <c r="F80" s="321">
        <v>7</v>
      </c>
      <c r="G80" s="89">
        <v>0</v>
      </c>
      <c r="H80" s="302">
        <f t="shared" si="9"/>
        <v>7</v>
      </c>
      <c r="I80" s="2"/>
      <c r="J80" s="130" t="s">
        <v>381</v>
      </c>
      <c r="K80" s="321">
        <v>6</v>
      </c>
      <c r="L80" s="89">
        <v>-0.5</v>
      </c>
      <c r="M80" s="302">
        <f t="shared" si="8"/>
        <v>5.5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30" t="s">
        <v>262</v>
      </c>
      <c r="F81" s="321">
        <v>6</v>
      </c>
      <c r="G81" s="89">
        <v>0</v>
      </c>
      <c r="H81" s="302">
        <f t="shared" si="9"/>
        <v>6</v>
      </c>
      <c r="I81" s="2"/>
      <c r="J81" s="130" t="s">
        <v>128</v>
      </c>
      <c r="K81" s="321">
        <v>5</v>
      </c>
      <c r="L81" s="89">
        <v>0</v>
      </c>
      <c r="M81" s="302">
        <f t="shared" si="8"/>
        <v>5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30" t="s">
        <v>369</v>
      </c>
      <c r="F82" s="321">
        <v>5</v>
      </c>
      <c r="G82" s="89">
        <v>0</v>
      </c>
      <c r="H82" s="302">
        <f t="shared" si="9"/>
        <v>5</v>
      </c>
      <c r="I82" s="2"/>
      <c r="J82" s="130" t="s">
        <v>124</v>
      </c>
      <c r="K82" s="321">
        <v>6.5</v>
      </c>
      <c r="L82" s="89">
        <v>-0.5</v>
      </c>
      <c r="M82" s="302">
        <f t="shared" si="8"/>
        <v>6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130" t="s">
        <v>416</v>
      </c>
      <c r="F83" s="321">
        <v>5</v>
      </c>
      <c r="G83" s="89">
        <v>-2</v>
      </c>
      <c r="H83" s="302">
        <f t="shared" si="9"/>
        <v>3</v>
      </c>
      <c r="I83" s="2"/>
      <c r="J83" s="127" t="s">
        <v>133</v>
      </c>
      <c r="K83" s="317">
        <v>6</v>
      </c>
      <c r="L83" s="87">
        <v>0</v>
      </c>
      <c r="M83" s="298">
        <f t="shared" si="8"/>
        <v>6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130" t="s">
        <v>417</v>
      </c>
      <c r="F84" s="321" t="s">
        <v>314</v>
      </c>
      <c r="G84" s="89" t="s">
        <v>314</v>
      </c>
      <c r="H84" s="302" t="s">
        <v>314</v>
      </c>
      <c r="I84" s="2"/>
      <c r="J84" s="130" t="s">
        <v>123</v>
      </c>
      <c r="K84" s="124">
        <v>5.5</v>
      </c>
      <c r="L84" s="89">
        <v>0</v>
      </c>
      <c r="M84" s="302">
        <f t="shared" si="8"/>
        <v>5.5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30" t="s">
        <v>258</v>
      </c>
      <c r="F85" s="321">
        <v>9</v>
      </c>
      <c r="G85" s="89">
        <v>9</v>
      </c>
      <c r="H85" s="302">
        <f t="shared" si="9"/>
        <v>18</v>
      </c>
      <c r="I85" s="2"/>
      <c r="J85" s="130" t="s">
        <v>379</v>
      </c>
      <c r="K85" s="124">
        <v>6.5</v>
      </c>
      <c r="L85" s="89">
        <v>0</v>
      </c>
      <c r="M85" s="302">
        <f t="shared" si="8"/>
        <v>6.5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130" t="s">
        <v>266</v>
      </c>
      <c r="F86" s="321" t="s">
        <v>247</v>
      </c>
      <c r="G86" s="89" t="s">
        <v>247</v>
      </c>
      <c r="H86" s="302" t="s">
        <v>247</v>
      </c>
      <c r="I86" s="2"/>
      <c r="J86" s="130" t="s">
        <v>139</v>
      </c>
      <c r="K86" s="321" t="s">
        <v>247</v>
      </c>
      <c r="L86" s="89" t="s">
        <v>247</v>
      </c>
      <c r="M86" s="302" t="s">
        <v>247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130" t="s">
        <v>267</v>
      </c>
      <c r="F87" s="321" t="s">
        <v>247</v>
      </c>
      <c r="G87" s="89" t="s">
        <v>247</v>
      </c>
      <c r="H87" s="302" t="s">
        <v>247</v>
      </c>
      <c r="I87" s="2"/>
      <c r="J87" s="130" t="s">
        <v>132</v>
      </c>
      <c r="K87" s="124">
        <v>5.5</v>
      </c>
      <c r="L87" s="89">
        <v>0</v>
      </c>
      <c r="M87" s="302">
        <f t="shared" si="8"/>
        <v>5.5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131" t="s">
        <v>245</v>
      </c>
      <c r="F88" s="125" t="s">
        <v>247</v>
      </c>
      <c r="G88" s="91" t="s">
        <v>247</v>
      </c>
      <c r="H88" s="302" t="s">
        <v>247</v>
      </c>
      <c r="I88" s="99"/>
      <c r="J88" s="131" t="s">
        <v>138</v>
      </c>
      <c r="K88" s="125" t="s">
        <v>247</v>
      </c>
      <c r="L88" s="91" t="s">
        <v>247</v>
      </c>
      <c r="M88" s="302" t="s">
        <v>247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268</v>
      </c>
      <c r="F89" s="318">
        <v>0.5</v>
      </c>
      <c r="G89" s="25">
        <v>0</v>
      </c>
      <c r="H89" s="303">
        <f t="shared" si="9"/>
        <v>0.5</v>
      </c>
      <c r="I89" s="101"/>
      <c r="J89" s="128" t="s">
        <v>204</v>
      </c>
      <c r="K89" s="318">
        <v>1</v>
      </c>
      <c r="L89" s="25">
        <v>0</v>
      </c>
      <c r="M89" s="303">
        <f t="shared" si="8"/>
        <v>1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419">
        <f>F67+F68+F69+F70+F71+F72+F73+F74+F75+F76+F77+F89</f>
        <v>58</v>
      </c>
      <c r="G91" s="419">
        <f>G66+G67+G68+G69+G70+G71+G72+G73+G74+G75+G76+G77+G89</f>
        <v>2</v>
      </c>
      <c r="H91" s="418">
        <f>G66+H67+H68+H69+H70+H71+H72+H73+H74+H75+H76+H77+H89</f>
        <v>60</v>
      </c>
      <c r="I91" s="97"/>
      <c r="J91" s="94"/>
      <c r="K91" s="226">
        <f>K67+K83+K69+K70+K71+K72+K73+K74+K75+K76+K77+K89</f>
        <v>67.5</v>
      </c>
      <c r="L91" s="226">
        <f>L66+L67+L83+L69+L70+L71+L72+L73+L74+L75+L76+L77+L89</f>
        <v>5.5</v>
      </c>
      <c r="M91" s="309">
        <f>L66+M67+M83+M69+M70+M71+M72+M73+M74+M75+M76+M77+M89</f>
        <v>73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422"/>
      <c r="F93" s="417"/>
      <c r="G93" s="417"/>
      <c r="H93" s="458">
        <v>0</v>
      </c>
      <c r="I93" s="103"/>
      <c r="J93" s="227"/>
      <c r="K93" s="228"/>
      <c r="L93" s="228"/>
      <c r="M93" s="459">
        <v>2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N34:Q34"/>
    <mergeCell ref="J65:M65"/>
    <mergeCell ref="A34:D34"/>
    <mergeCell ref="E64:M64"/>
    <mergeCell ref="A1:Q1"/>
    <mergeCell ref="A2:Q2"/>
    <mergeCell ref="E65:H65"/>
    <mergeCell ref="E3:H3"/>
    <mergeCell ref="N3:Q3"/>
    <mergeCell ref="A3:D3"/>
    <mergeCell ref="J34:M34"/>
    <mergeCell ref="J3:M3"/>
    <mergeCell ref="A33:Q33"/>
    <mergeCell ref="E34:H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440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99" t="s">
        <v>444</v>
      </c>
      <c r="B3" s="876"/>
      <c r="C3" s="876"/>
      <c r="D3" s="877"/>
      <c r="E3" s="820" t="s">
        <v>93</v>
      </c>
      <c r="F3" s="881"/>
      <c r="G3" s="881"/>
      <c r="H3" s="882"/>
      <c r="I3" s="377"/>
      <c r="J3" s="872" t="s">
        <v>95</v>
      </c>
      <c r="K3" s="873"/>
      <c r="L3" s="873"/>
      <c r="M3" s="874"/>
      <c r="N3" s="824" t="s">
        <v>463</v>
      </c>
      <c r="O3" s="895"/>
      <c r="P3" s="895"/>
      <c r="Q3" s="896"/>
      <c r="R3" s="85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8" t="s">
        <v>3</v>
      </c>
      <c r="B4" s="256" t="s">
        <v>97</v>
      </c>
      <c r="C4" s="257">
        <v>2</v>
      </c>
      <c r="D4" s="256" t="s">
        <v>13</v>
      </c>
      <c r="E4" s="251" t="s">
        <v>3</v>
      </c>
      <c r="F4" s="249" t="s">
        <v>97</v>
      </c>
      <c r="G4" s="250">
        <v>0</v>
      </c>
      <c r="H4" s="249" t="s">
        <v>13</v>
      </c>
      <c r="I4" s="400"/>
      <c r="J4" s="242" t="s">
        <v>3</v>
      </c>
      <c r="K4" s="218" t="s">
        <v>97</v>
      </c>
      <c r="L4" s="241">
        <v>2</v>
      </c>
      <c r="M4" s="218" t="s">
        <v>13</v>
      </c>
      <c r="N4" s="420" t="s">
        <v>3</v>
      </c>
      <c r="O4" s="420" t="s">
        <v>97</v>
      </c>
      <c r="P4" s="420">
        <v>0</v>
      </c>
      <c r="Q4" s="420" t="s">
        <v>13</v>
      </c>
      <c r="R4" s="22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162</v>
      </c>
      <c r="B5" s="316">
        <v>5.5</v>
      </c>
      <c r="C5" s="86">
        <v>-2</v>
      </c>
      <c r="D5" s="297">
        <f>B5+C5</f>
        <v>3.5</v>
      </c>
      <c r="E5" s="126" t="s">
        <v>460</v>
      </c>
      <c r="F5" s="316">
        <v>6</v>
      </c>
      <c r="G5" s="86">
        <v>1</v>
      </c>
      <c r="H5" s="297">
        <f>F5+G5</f>
        <v>7</v>
      </c>
      <c r="I5" s="400"/>
      <c r="J5" s="126" t="s">
        <v>215</v>
      </c>
      <c r="K5" s="316">
        <v>6</v>
      </c>
      <c r="L5" s="86">
        <v>1</v>
      </c>
      <c r="M5" s="298">
        <f aca="true" t="shared" si="0" ref="M5:M27">K5+L5</f>
        <v>7</v>
      </c>
      <c r="N5" s="126" t="s">
        <v>259</v>
      </c>
      <c r="O5" s="316">
        <v>6</v>
      </c>
      <c r="P5" s="86">
        <v>1</v>
      </c>
      <c r="Q5" s="297">
        <f>O5+P5</f>
        <v>7</v>
      </c>
      <c r="R5" s="22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163</v>
      </c>
      <c r="B6" s="317">
        <v>6.5</v>
      </c>
      <c r="C6" s="87">
        <v>0</v>
      </c>
      <c r="D6" s="298">
        <f aca="true" t="shared" si="1" ref="D6:D27">B6+C6</f>
        <v>6.5</v>
      </c>
      <c r="E6" s="127" t="s">
        <v>159</v>
      </c>
      <c r="F6" s="317">
        <v>6.5</v>
      </c>
      <c r="G6" s="87">
        <v>0</v>
      </c>
      <c r="H6" s="298">
        <f aca="true" t="shared" si="2" ref="H6:H27">F6+G6</f>
        <v>6.5</v>
      </c>
      <c r="I6" s="400"/>
      <c r="J6" s="127" t="s">
        <v>220</v>
      </c>
      <c r="K6" s="317">
        <v>6.5</v>
      </c>
      <c r="L6" s="87">
        <v>0</v>
      </c>
      <c r="M6" s="298">
        <f t="shared" si="0"/>
        <v>6.5</v>
      </c>
      <c r="N6" s="127" t="s">
        <v>251</v>
      </c>
      <c r="O6" s="317">
        <v>6.5</v>
      </c>
      <c r="P6" s="87">
        <v>0</v>
      </c>
      <c r="Q6" s="298">
        <f aca="true" t="shared" si="3" ref="Q6:Q27">O6+P6</f>
        <v>6.5</v>
      </c>
      <c r="R6" s="22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442</v>
      </c>
      <c r="B7" s="317">
        <v>6.5</v>
      </c>
      <c r="C7" s="87">
        <v>0</v>
      </c>
      <c r="D7" s="298">
        <f t="shared" si="1"/>
        <v>6.5</v>
      </c>
      <c r="E7" s="127" t="s">
        <v>371</v>
      </c>
      <c r="F7" s="317" t="s">
        <v>313</v>
      </c>
      <c r="G7" s="87" t="s">
        <v>313</v>
      </c>
      <c r="H7" s="298" t="s">
        <v>313</v>
      </c>
      <c r="I7" s="400"/>
      <c r="J7" s="127" t="s">
        <v>386</v>
      </c>
      <c r="K7" s="317">
        <v>5</v>
      </c>
      <c r="L7" s="87">
        <v>0</v>
      </c>
      <c r="M7" s="298">
        <f t="shared" si="0"/>
        <v>5</v>
      </c>
      <c r="N7" s="127" t="s">
        <v>370</v>
      </c>
      <c r="O7" s="317">
        <v>6</v>
      </c>
      <c r="P7" s="87">
        <v>2</v>
      </c>
      <c r="Q7" s="298">
        <f t="shared" si="3"/>
        <v>8</v>
      </c>
      <c r="R7" s="22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358</v>
      </c>
      <c r="B8" s="326">
        <v>7</v>
      </c>
      <c r="C8" s="59">
        <v>0</v>
      </c>
      <c r="D8" s="298">
        <f t="shared" si="1"/>
        <v>7</v>
      </c>
      <c r="E8" s="127" t="s">
        <v>143</v>
      </c>
      <c r="F8" s="317">
        <v>4.5</v>
      </c>
      <c r="G8" s="87">
        <v>0</v>
      </c>
      <c r="H8" s="298">
        <f t="shared" si="2"/>
        <v>4.5</v>
      </c>
      <c r="I8" s="400"/>
      <c r="J8" s="127" t="s">
        <v>428</v>
      </c>
      <c r="K8" s="317">
        <v>6</v>
      </c>
      <c r="L8" s="87">
        <v>0</v>
      </c>
      <c r="M8" s="298">
        <f t="shared" si="0"/>
        <v>6</v>
      </c>
      <c r="N8" s="127" t="s">
        <v>250</v>
      </c>
      <c r="O8" s="317">
        <v>5.5</v>
      </c>
      <c r="P8" s="87">
        <v>0</v>
      </c>
      <c r="Q8" s="298">
        <f t="shared" si="3"/>
        <v>5.5</v>
      </c>
      <c r="R8" s="22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166</v>
      </c>
      <c r="B9" s="317">
        <v>5</v>
      </c>
      <c r="C9" s="87">
        <v>0</v>
      </c>
      <c r="D9" s="298">
        <f t="shared" si="1"/>
        <v>5</v>
      </c>
      <c r="E9" s="127" t="s">
        <v>147</v>
      </c>
      <c r="F9" s="317">
        <v>6</v>
      </c>
      <c r="G9" s="87">
        <v>0</v>
      </c>
      <c r="H9" s="298">
        <f t="shared" si="2"/>
        <v>6</v>
      </c>
      <c r="I9" s="400"/>
      <c r="J9" s="127" t="s">
        <v>209</v>
      </c>
      <c r="K9" s="317">
        <v>7</v>
      </c>
      <c r="L9" s="87">
        <v>3</v>
      </c>
      <c r="M9" s="298">
        <f t="shared" si="0"/>
        <v>10</v>
      </c>
      <c r="N9" s="127" t="s">
        <v>252</v>
      </c>
      <c r="O9" s="317">
        <v>5.5</v>
      </c>
      <c r="P9" s="87">
        <v>0</v>
      </c>
      <c r="Q9" s="298">
        <f t="shared" si="3"/>
        <v>5.5</v>
      </c>
      <c r="R9" s="2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167</v>
      </c>
      <c r="B10" s="317">
        <v>6.5</v>
      </c>
      <c r="C10" s="87">
        <v>3</v>
      </c>
      <c r="D10" s="298">
        <f t="shared" si="1"/>
        <v>9.5</v>
      </c>
      <c r="E10" s="127" t="s">
        <v>145</v>
      </c>
      <c r="F10" s="317">
        <v>7.5</v>
      </c>
      <c r="G10" s="87">
        <v>6</v>
      </c>
      <c r="H10" s="298">
        <f t="shared" si="2"/>
        <v>13.5</v>
      </c>
      <c r="I10" s="400"/>
      <c r="J10" s="127" t="s">
        <v>210</v>
      </c>
      <c r="K10" s="317">
        <v>5.5</v>
      </c>
      <c r="L10" s="87">
        <v>-0.5</v>
      </c>
      <c r="M10" s="298">
        <f t="shared" si="0"/>
        <v>5</v>
      </c>
      <c r="N10" s="127" t="s">
        <v>369</v>
      </c>
      <c r="O10" s="317" t="s">
        <v>313</v>
      </c>
      <c r="P10" s="87" t="s">
        <v>313</v>
      </c>
      <c r="Q10" s="298" t="s">
        <v>313</v>
      </c>
      <c r="R10" s="2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169</v>
      </c>
      <c r="B11" s="317">
        <v>5</v>
      </c>
      <c r="C11" s="87">
        <v>0</v>
      </c>
      <c r="D11" s="298">
        <f t="shared" si="1"/>
        <v>5</v>
      </c>
      <c r="E11" s="127" t="s">
        <v>155</v>
      </c>
      <c r="F11" s="317">
        <v>7</v>
      </c>
      <c r="G11" s="87">
        <v>0</v>
      </c>
      <c r="H11" s="298">
        <f t="shared" si="2"/>
        <v>7</v>
      </c>
      <c r="I11" s="400"/>
      <c r="J11" s="127" t="s">
        <v>211</v>
      </c>
      <c r="K11" s="317">
        <v>7</v>
      </c>
      <c r="L11" s="87">
        <v>0</v>
      </c>
      <c r="M11" s="298">
        <f t="shared" si="0"/>
        <v>7</v>
      </c>
      <c r="N11" s="127" t="s">
        <v>254</v>
      </c>
      <c r="O11" s="317">
        <v>6.5</v>
      </c>
      <c r="P11" s="87">
        <v>0</v>
      </c>
      <c r="Q11" s="298">
        <f t="shared" si="3"/>
        <v>6.5</v>
      </c>
      <c r="R11" s="2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443</v>
      </c>
      <c r="B12" s="317">
        <v>5</v>
      </c>
      <c r="C12" s="87">
        <v>0</v>
      </c>
      <c r="D12" s="298">
        <f t="shared" si="1"/>
        <v>5</v>
      </c>
      <c r="E12" s="127" t="s">
        <v>144</v>
      </c>
      <c r="F12" s="317">
        <v>6</v>
      </c>
      <c r="G12" s="87">
        <v>0</v>
      </c>
      <c r="H12" s="298">
        <f t="shared" si="2"/>
        <v>6</v>
      </c>
      <c r="I12" s="400"/>
      <c r="J12" s="127" t="s">
        <v>458</v>
      </c>
      <c r="K12" s="326">
        <v>6</v>
      </c>
      <c r="L12" s="59">
        <v>0</v>
      </c>
      <c r="M12" s="298">
        <f t="shared" si="0"/>
        <v>6</v>
      </c>
      <c r="N12" s="127" t="s">
        <v>255</v>
      </c>
      <c r="O12" s="317">
        <v>7</v>
      </c>
      <c r="P12" s="87">
        <v>0</v>
      </c>
      <c r="Q12" s="298">
        <f t="shared" si="3"/>
        <v>7</v>
      </c>
      <c r="R12" s="2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168</v>
      </c>
      <c r="B13" s="317">
        <v>4.5</v>
      </c>
      <c r="C13" s="87">
        <v>-0.5</v>
      </c>
      <c r="D13" s="298">
        <f t="shared" si="1"/>
        <v>4</v>
      </c>
      <c r="E13" s="127" t="s">
        <v>149</v>
      </c>
      <c r="F13" s="317">
        <v>5.5</v>
      </c>
      <c r="G13" s="87">
        <v>0</v>
      </c>
      <c r="H13" s="298">
        <f t="shared" si="2"/>
        <v>5.5</v>
      </c>
      <c r="I13" s="400"/>
      <c r="J13" s="127" t="s">
        <v>213</v>
      </c>
      <c r="K13" s="317">
        <v>5</v>
      </c>
      <c r="L13" s="87">
        <v>0</v>
      </c>
      <c r="M13" s="298">
        <f t="shared" si="0"/>
        <v>5</v>
      </c>
      <c r="N13" s="127" t="s">
        <v>416</v>
      </c>
      <c r="O13" s="317">
        <v>6</v>
      </c>
      <c r="P13" s="87">
        <v>-0.5</v>
      </c>
      <c r="Q13" s="298">
        <f t="shared" si="3"/>
        <v>5.5</v>
      </c>
      <c r="R13" s="2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176</v>
      </c>
      <c r="B14" s="317">
        <v>5.5</v>
      </c>
      <c r="C14" s="87">
        <v>0</v>
      </c>
      <c r="D14" s="298">
        <f t="shared" si="1"/>
        <v>5.5</v>
      </c>
      <c r="E14" s="127" t="s">
        <v>150</v>
      </c>
      <c r="F14" s="317">
        <v>6.5</v>
      </c>
      <c r="G14" s="87">
        <v>-0.5</v>
      </c>
      <c r="H14" s="298">
        <f t="shared" si="2"/>
        <v>6</v>
      </c>
      <c r="I14" s="400"/>
      <c r="J14" s="127" t="s">
        <v>387</v>
      </c>
      <c r="K14" s="317" t="s">
        <v>313</v>
      </c>
      <c r="L14" s="87" t="s">
        <v>313</v>
      </c>
      <c r="M14" s="298" t="s">
        <v>313</v>
      </c>
      <c r="N14" s="127" t="s">
        <v>256</v>
      </c>
      <c r="O14" s="317">
        <v>5</v>
      </c>
      <c r="P14" s="87">
        <v>-0.5</v>
      </c>
      <c r="Q14" s="298">
        <f t="shared" si="3"/>
        <v>4.5</v>
      </c>
      <c r="R14" s="2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171</v>
      </c>
      <c r="B15" s="318">
        <v>5.5</v>
      </c>
      <c r="C15" s="25">
        <v>0</v>
      </c>
      <c r="D15" s="299">
        <f t="shared" si="1"/>
        <v>5.5</v>
      </c>
      <c r="E15" s="128" t="s">
        <v>148</v>
      </c>
      <c r="F15" s="318">
        <v>6</v>
      </c>
      <c r="G15" s="25">
        <v>0</v>
      </c>
      <c r="H15" s="299">
        <f t="shared" si="2"/>
        <v>6</v>
      </c>
      <c r="I15" s="400"/>
      <c r="J15" s="128" t="s">
        <v>418</v>
      </c>
      <c r="K15" s="449">
        <v>6.5</v>
      </c>
      <c r="L15" s="63">
        <v>0</v>
      </c>
      <c r="M15" s="299">
        <f t="shared" si="0"/>
        <v>6.5</v>
      </c>
      <c r="N15" s="128" t="s">
        <v>258</v>
      </c>
      <c r="O15" s="318">
        <v>5.5</v>
      </c>
      <c r="P15" s="25">
        <v>0</v>
      </c>
      <c r="Q15" s="299">
        <f t="shared" si="3"/>
        <v>5.5</v>
      </c>
      <c r="R15" s="2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106"/>
      <c r="K16" s="88"/>
      <c r="L16" s="88"/>
      <c r="M16" s="300"/>
      <c r="N16" s="106"/>
      <c r="O16" s="88"/>
      <c r="P16" s="88"/>
      <c r="Q16" s="300"/>
      <c r="R16" s="2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173</v>
      </c>
      <c r="B17" s="320" t="s">
        <v>247</v>
      </c>
      <c r="C17" s="90" t="s">
        <v>247</v>
      </c>
      <c r="D17" s="301" t="s">
        <v>247</v>
      </c>
      <c r="E17" s="129" t="s">
        <v>140</v>
      </c>
      <c r="F17" s="320">
        <v>6</v>
      </c>
      <c r="G17" s="90">
        <v>-2</v>
      </c>
      <c r="H17" s="301">
        <f t="shared" si="2"/>
        <v>4</v>
      </c>
      <c r="I17" s="402"/>
      <c r="J17" s="129" t="s">
        <v>205</v>
      </c>
      <c r="K17" s="320">
        <v>6</v>
      </c>
      <c r="L17" s="90">
        <v>-1</v>
      </c>
      <c r="M17" s="301">
        <f t="shared" si="0"/>
        <v>5</v>
      </c>
      <c r="N17" s="129" t="s">
        <v>248</v>
      </c>
      <c r="O17" s="320" t="s">
        <v>247</v>
      </c>
      <c r="P17" s="90" t="s">
        <v>247</v>
      </c>
      <c r="Q17" s="301" t="s">
        <v>247</v>
      </c>
      <c r="R17" s="2"/>
      <c r="S17" s="7"/>
      <c r="T17" s="7"/>
      <c r="U17" s="7"/>
      <c r="V17" s="7"/>
      <c r="W17" s="7"/>
      <c r="X17" s="7"/>
      <c r="Y17" s="7"/>
      <c r="Z17" s="7"/>
    </row>
    <row r="18" spans="1:26" ht="12.75">
      <c r="A18" s="130" t="s">
        <v>172</v>
      </c>
      <c r="B18" s="321">
        <v>6</v>
      </c>
      <c r="C18" s="89">
        <v>-0.5</v>
      </c>
      <c r="D18" s="302">
        <f t="shared" si="1"/>
        <v>5.5</v>
      </c>
      <c r="E18" s="130" t="s">
        <v>154</v>
      </c>
      <c r="F18" s="321">
        <v>6</v>
      </c>
      <c r="G18" s="89">
        <v>0</v>
      </c>
      <c r="H18" s="302">
        <f t="shared" si="2"/>
        <v>6</v>
      </c>
      <c r="I18" s="402"/>
      <c r="J18" s="127" t="s">
        <v>317</v>
      </c>
      <c r="K18" s="317">
        <v>6.5</v>
      </c>
      <c r="L18" s="87">
        <v>0</v>
      </c>
      <c r="M18" s="298">
        <f t="shared" si="0"/>
        <v>6.5</v>
      </c>
      <c r="N18" s="127" t="s">
        <v>262</v>
      </c>
      <c r="O18" s="317">
        <v>5</v>
      </c>
      <c r="P18" s="87">
        <v>0</v>
      </c>
      <c r="Q18" s="298">
        <f t="shared" si="3"/>
        <v>5</v>
      </c>
      <c r="R18" s="2"/>
      <c r="S18" s="7"/>
      <c r="T18" s="7"/>
      <c r="U18" s="7"/>
      <c r="V18" s="7"/>
      <c r="W18" s="7"/>
      <c r="X18" s="7"/>
      <c r="Y18" s="7"/>
      <c r="Z18" s="7"/>
    </row>
    <row r="19" spans="1:26" ht="12.75">
      <c r="A19" s="130" t="s">
        <v>170</v>
      </c>
      <c r="B19" s="321">
        <v>6.5</v>
      </c>
      <c r="C19" s="89">
        <v>0</v>
      </c>
      <c r="D19" s="302">
        <f t="shared" si="1"/>
        <v>6.5</v>
      </c>
      <c r="E19" s="130" t="s">
        <v>153</v>
      </c>
      <c r="F19" s="321" t="s">
        <v>247</v>
      </c>
      <c r="G19" s="89" t="s">
        <v>247</v>
      </c>
      <c r="H19" s="302" t="s">
        <v>247</v>
      </c>
      <c r="I19" s="402"/>
      <c r="J19" s="130" t="s">
        <v>316</v>
      </c>
      <c r="K19" s="321" t="s">
        <v>247</v>
      </c>
      <c r="L19" s="89" t="s">
        <v>247</v>
      </c>
      <c r="M19" s="302" t="s">
        <v>247</v>
      </c>
      <c r="N19" s="130" t="s">
        <v>448</v>
      </c>
      <c r="O19" s="321">
        <v>4.5</v>
      </c>
      <c r="P19" s="89">
        <v>-1.5</v>
      </c>
      <c r="Q19" s="302">
        <f t="shared" si="3"/>
        <v>3</v>
      </c>
      <c r="R19" s="2"/>
      <c r="S19" s="7"/>
      <c r="T19" s="7"/>
      <c r="U19" s="7"/>
      <c r="V19" s="7"/>
      <c r="W19" s="7"/>
      <c r="X19" s="7"/>
      <c r="Y19" s="7"/>
      <c r="Z19" s="7"/>
    </row>
    <row r="20" spans="1:26" ht="12.75">
      <c r="A20" s="134" t="s">
        <v>175</v>
      </c>
      <c r="B20" s="321">
        <v>5</v>
      </c>
      <c r="C20" s="89">
        <v>0</v>
      </c>
      <c r="D20" s="302">
        <f t="shared" si="1"/>
        <v>5</v>
      </c>
      <c r="E20" s="130" t="s">
        <v>152</v>
      </c>
      <c r="F20" s="321">
        <v>5</v>
      </c>
      <c r="G20" s="89">
        <v>0</v>
      </c>
      <c r="H20" s="302">
        <f t="shared" si="2"/>
        <v>5</v>
      </c>
      <c r="I20" s="402"/>
      <c r="J20" s="130" t="s">
        <v>222</v>
      </c>
      <c r="K20" s="124" t="s">
        <v>314</v>
      </c>
      <c r="L20" s="89" t="s">
        <v>314</v>
      </c>
      <c r="M20" s="302" t="s">
        <v>314</v>
      </c>
      <c r="N20" s="130" t="s">
        <v>449</v>
      </c>
      <c r="O20" s="321">
        <v>5</v>
      </c>
      <c r="P20" s="89">
        <v>0</v>
      </c>
      <c r="Q20" s="302">
        <f t="shared" si="3"/>
        <v>5</v>
      </c>
      <c r="R20" s="2"/>
      <c r="S20" s="7"/>
      <c r="T20" s="7"/>
      <c r="U20" s="7"/>
      <c r="V20" s="7"/>
      <c r="W20" s="7"/>
      <c r="X20" s="7"/>
      <c r="Y20" s="7"/>
      <c r="Z20" s="7"/>
    </row>
    <row r="21" spans="1:26" ht="12.75">
      <c r="A21" s="130" t="s">
        <v>177</v>
      </c>
      <c r="B21" s="321">
        <v>5.5</v>
      </c>
      <c r="C21" s="89">
        <v>-2.5</v>
      </c>
      <c r="D21" s="302">
        <f t="shared" si="1"/>
        <v>3</v>
      </c>
      <c r="E21" s="130" t="s">
        <v>156</v>
      </c>
      <c r="F21" s="321">
        <v>5.5</v>
      </c>
      <c r="G21" s="89">
        <v>0</v>
      </c>
      <c r="H21" s="302">
        <f t="shared" si="2"/>
        <v>5.5</v>
      </c>
      <c r="I21" s="402"/>
      <c r="J21" s="130" t="s">
        <v>393</v>
      </c>
      <c r="K21" s="321">
        <v>6</v>
      </c>
      <c r="L21" s="89">
        <v>0</v>
      </c>
      <c r="M21" s="302">
        <f t="shared" si="0"/>
        <v>6</v>
      </c>
      <c r="N21" s="130" t="s">
        <v>263</v>
      </c>
      <c r="O21" s="321">
        <v>6</v>
      </c>
      <c r="P21" s="89">
        <v>-0.5</v>
      </c>
      <c r="Q21" s="302">
        <f t="shared" si="3"/>
        <v>5.5</v>
      </c>
      <c r="R21" s="2"/>
      <c r="S21" s="7"/>
      <c r="T21" s="7"/>
      <c r="U21" s="7"/>
      <c r="V21" s="7"/>
      <c r="W21" s="7"/>
      <c r="X21" s="7"/>
      <c r="Y21" s="7"/>
      <c r="Z21" s="7"/>
    </row>
    <row r="22" spans="1:26" ht="12.75">
      <c r="A22" s="130" t="s">
        <v>178</v>
      </c>
      <c r="B22" s="321" t="s">
        <v>247</v>
      </c>
      <c r="C22" s="89" t="s">
        <v>247</v>
      </c>
      <c r="D22" s="302" t="s">
        <v>247</v>
      </c>
      <c r="E22" s="130" t="s">
        <v>157</v>
      </c>
      <c r="F22" s="321" t="s">
        <v>247</v>
      </c>
      <c r="G22" s="89" t="s">
        <v>247</v>
      </c>
      <c r="H22" s="302" t="s">
        <v>247</v>
      </c>
      <c r="I22" s="402"/>
      <c r="J22" s="130" t="s">
        <v>217</v>
      </c>
      <c r="K22" s="321">
        <v>6</v>
      </c>
      <c r="L22" s="89">
        <v>0</v>
      </c>
      <c r="M22" s="302">
        <f t="shared" si="0"/>
        <v>6</v>
      </c>
      <c r="N22" s="130" t="s">
        <v>417</v>
      </c>
      <c r="O22" s="321" t="s">
        <v>247</v>
      </c>
      <c r="P22" s="89" t="s">
        <v>247</v>
      </c>
      <c r="Q22" s="302" t="s">
        <v>247</v>
      </c>
      <c r="R22" s="2"/>
      <c r="S22" s="7"/>
      <c r="T22" s="7"/>
      <c r="U22" s="7"/>
      <c r="V22" s="7"/>
      <c r="W22" s="7"/>
      <c r="X22" s="7"/>
      <c r="Y22" s="7"/>
      <c r="Z22" s="7"/>
    </row>
    <row r="23" spans="1:26" ht="12.75">
      <c r="A23" s="130" t="s">
        <v>164</v>
      </c>
      <c r="B23" s="321">
        <v>4.5</v>
      </c>
      <c r="C23" s="89">
        <v>0</v>
      </c>
      <c r="D23" s="302">
        <f t="shared" si="1"/>
        <v>4.5</v>
      </c>
      <c r="E23" s="130" t="s">
        <v>158</v>
      </c>
      <c r="F23" s="124" t="s">
        <v>247</v>
      </c>
      <c r="G23" s="89" t="s">
        <v>247</v>
      </c>
      <c r="H23" s="302" t="s">
        <v>247</v>
      </c>
      <c r="I23" s="402"/>
      <c r="J23" s="130" t="s">
        <v>216</v>
      </c>
      <c r="K23" s="321">
        <v>5</v>
      </c>
      <c r="L23" s="89">
        <v>0</v>
      </c>
      <c r="M23" s="302">
        <f t="shared" si="0"/>
        <v>5</v>
      </c>
      <c r="N23" s="130" t="s">
        <v>266</v>
      </c>
      <c r="O23" s="321" t="s">
        <v>247</v>
      </c>
      <c r="P23" s="89" t="s">
        <v>247</v>
      </c>
      <c r="Q23" s="302" t="s">
        <v>247</v>
      </c>
      <c r="R23" s="2"/>
      <c r="S23" s="7"/>
      <c r="T23" s="7"/>
      <c r="U23" s="7"/>
      <c r="V23" s="7"/>
      <c r="W23" s="7"/>
      <c r="X23" s="7"/>
      <c r="Y23" s="7"/>
      <c r="Z23" s="7"/>
    </row>
    <row r="24" spans="1:26" ht="12.75">
      <c r="A24" s="445" t="s">
        <v>180</v>
      </c>
      <c r="B24" s="321">
        <v>6</v>
      </c>
      <c r="C24" s="89">
        <v>0</v>
      </c>
      <c r="D24" s="302">
        <f t="shared" si="1"/>
        <v>6</v>
      </c>
      <c r="E24" s="127" t="s">
        <v>141</v>
      </c>
      <c r="F24" s="317">
        <v>6.5</v>
      </c>
      <c r="G24" s="87">
        <v>0</v>
      </c>
      <c r="H24" s="298">
        <f t="shared" si="2"/>
        <v>6.5</v>
      </c>
      <c r="I24" s="402"/>
      <c r="J24" s="130" t="s">
        <v>379</v>
      </c>
      <c r="K24" s="321">
        <v>6</v>
      </c>
      <c r="L24" s="89">
        <v>0</v>
      </c>
      <c r="M24" s="302">
        <f t="shared" si="0"/>
        <v>6</v>
      </c>
      <c r="N24" s="130" t="s">
        <v>450</v>
      </c>
      <c r="O24" s="321" t="s">
        <v>247</v>
      </c>
      <c r="P24" s="89" t="s">
        <v>247</v>
      </c>
      <c r="Q24" s="302" t="s">
        <v>247</v>
      </c>
      <c r="R24" s="2"/>
      <c r="S24" s="7"/>
      <c r="T24" s="7"/>
      <c r="U24" s="7"/>
      <c r="V24" s="7"/>
      <c r="W24" s="7"/>
      <c r="X24" s="7"/>
      <c r="Y24" s="7"/>
      <c r="Z24" s="7"/>
    </row>
    <row r="25" spans="1:26" ht="12.75">
      <c r="A25" s="134" t="s">
        <v>165</v>
      </c>
      <c r="B25" s="321">
        <v>6.5</v>
      </c>
      <c r="C25" s="89">
        <v>0</v>
      </c>
      <c r="D25" s="302">
        <f t="shared" si="1"/>
        <v>6.5</v>
      </c>
      <c r="E25" s="130" t="s">
        <v>142</v>
      </c>
      <c r="F25" s="124">
        <v>5.5</v>
      </c>
      <c r="G25" s="89">
        <v>0</v>
      </c>
      <c r="H25" s="302">
        <f t="shared" si="2"/>
        <v>5.5</v>
      </c>
      <c r="I25" s="402"/>
      <c r="J25" s="130" t="s">
        <v>459</v>
      </c>
      <c r="K25" s="354">
        <v>5</v>
      </c>
      <c r="L25" s="60">
        <v>-0.5</v>
      </c>
      <c r="M25" s="302">
        <f t="shared" si="0"/>
        <v>4.5</v>
      </c>
      <c r="N25" s="130" t="s">
        <v>451</v>
      </c>
      <c r="O25" s="321">
        <v>5</v>
      </c>
      <c r="P25" s="89">
        <v>0</v>
      </c>
      <c r="Q25" s="302">
        <f t="shared" si="3"/>
        <v>5</v>
      </c>
      <c r="R25" s="2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245</v>
      </c>
      <c r="B26" s="125" t="s">
        <v>247</v>
      </c>
      <c r="C26" s="91" t="s">
        <v>247</v>
      </c>
      <c r="D26" s="302" t="s">
        <v>247</v>
      </c>
      <c r="E26" s="131" t="s">
        <v>372</v>
      </c>
      <c r="F26" s="125" t="s">
        <v>247</v>
      </c>
      <c r="G26" s="91" t="s">
        <v>247</v>
      </c>
      <c r="H26" s="302" t="s">
        <v>247</v>
      </c>
      <c r="I26" s="402"/>
      <c r="J26" s="131" t="s">
        <v>206</v>
      </c>
      <c r="K26" s="322">
        <v>6</v>
      </c>
      <c r="L26" s="91">
        <v>0</v>
      </c>
      <c r="M26" s="302">
        <f t="shared" si="0"/>
        <v>6</v>
      </c>
      <c r="N26" s="131" t="s">
        <v>267</v>
      </c>
      <c r="O26" s="125" t="s">
        <v>247</v>
      </c>
      <c r="P26" s="91" t="s">
        <v>247</v>
      </c>
      <c r="Q26" s="302" t="s">
        <v>247</v>
      </c>
      <c r="R26" s="2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183</v>
      </c>
      <c r="B27" s="318">
        <v>-1</v>
      </c>
      <c r="C27" s="25">
        <v>0</v>
      </c>
      <c r="D27" s="303">
        <f t="shared" si="1"/>
        <v>-1</v>
      </c>
      <c r="E27" s="128" t="s">
        <v>373</v>
      </c>
      <c r="F27" s="318">
        <v>0.5</v>
      </c>
      <c r="G27" s="25">
        <v>0</v>
      </c>
      <c r="H27" s="303">
        <f t="shared" si="2"/>
        <v>0.5</v>
      </c>
      <c r="I27" s="400"/>
      <c r="J27" s="128" t="s">
        <v>221</v>
      </c>
      <c r="K27" s="318">
        <v>0</v>
      </c>
      <c r="L27" s="25">
        <v>0</v>
      </c>
      <c r="M27" s="303">
        <f t="shared" si="0"/>
        <v>0</v>
      </c>
      <c r="N27" s="128" t="s">
        <v>268</v>
      </c>
      <c r="O27" s="318">
        <v>0</v>
      </c>
      <c r="P27" s="25">
        <v>0</v>
      </c>
      <c r="Q27" s="303">
        <f t="shared" si="3"/>
        <v>0</v>
      </c>
      <c r="R27" s="2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2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61">
        <f>B5+B6+B7+B8+B9+B10+B11+B12+B13+B14+B15+B27</f>
        <v>61.5</v>
      </c>
      <c r="C29" s="261">
        <f>C4+C5+C6+C7+C8+C9+C10+C11+C12+C13+C14+C15+C27</f>
        <v>2.5</v>
      </c>
      <c r="D29" s="312">
        <f>C4+D5+D6+D7+D8+D9+D10+D11+D12+D13+D14+D15+D27</f>
        <v>64</v>
      </c>
      <c r="E29" s="94"/>
      <c r="F29" s="248">
        <f>F5+F6+F24+F8+F9+F10+F11+F12+F13+F14+F15+F27</f>
        <v>68.5</v>
      </c>
      <c r="G29" s="248">
        <f>G4+G5+G6+G24+G8+G9+G10+G11+G12+G13+G14+G15+G27</f>
        <v>6.5</v>
      </c>
      <c r="H29" s="310">
        <f>G4+H5+H6+H24+H8+H9+H10+H11+H12+H13+H14+H15+H27</f>
        <v>75</v>
      </c>
      <c r="I29" s="413"/>
      <c r="J29" s="94"/>
      <c r="K29" s="245">
        <f>K5+K6+K7+K8+K9+K10+K11+K12+K13+K18+K15+K27</f>
        <v>67</v>
      </c>
      <c r="L29" s="245">
        <f>L4+L5+L6+L7+L8+L9+L10+L11+L12+L13+L18+L15+L27</f>
        <v>5.5</v>
      </c>
      <c r="M29" s="305">
        <f>L4+M5+M6+M7+M8+M9+M10+M11+M12+M13+M18+M15+M27</f>
        <v>72.5</v>
      </c>
      <c r="N29" s="94"/>
      <c r="O29" s="419">
        <f>O5+O6+O7+O8+O9+O18+O11+O12+O13+O14+O15+O27</f>
        <v>64.5</v>
      </c>
      <c r="P29" s="419">
        <f>P4+P5+P6+P7+P8+P9+P18+P11+P12+P13+P14+P15+P27</f>
        <v>2</v>
      </c>
      <c r="Q29" s="418">
        <f>P4+Q5+Q6+Q7+Q8+Q9+Q18+Q11+Q12+Q13+Q14+Q15+Q27</f>
        <v>66.5</v>
      </c>
      <c r="R29" s="2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2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59"/>
      <c r="B31" s="260"/>
      <c r="C31" s="260"/>
      <c r="D31" s="456">
        <v>0</v>
      </c>
      <c r="E31" s="247"/>
      <c r="F31" s="246"/>
      <c r="G31" s="246"/>
      <c r="H31" s="455">
        <v>2</v>
      </c>
      <c r="I31" s="415"/>
      <c r="J31" s="243"/>
      <c r="K31" s="244"/>
      <c r="L31" s="244"/>
      <c r="M31" s="457">
        <v>2</v>
      </c>
      <c r="N31" s="422"/>
      <c r="O31" s="417"/>
      <c r="P31" s="417"/>
      <c r="Q31" s="458">
        <v>1</v>
      </c>
      <c r="R31" s="84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98" t="s">
        <v>464</v>
      </c>
      <c r="B34" s="886"/>
      <c r="C34" s="886"/>
      <c r="D34" s="887"/>
      <c r="E34" s="839" t="s">
        <v>203</v>
      </c>
      <c r="F34" s="878"/>
      <c r="G34" s="878"/>
      <c r="H34" s="840"/>
      <c r="I34" s="391"/>
      <c r="J34" s="897" t="s">
        <v>96</v>
      </c>
      <c r="K34" s="870"/>
      <c r="L34" s="870"/>
      <c r="M34" s="871"/>
      <c r="N34" s="889" t="s">
        <v>77</v>
      </c>
      <c r="O34" s="890"/>
      <c r="P34" s="890"/>
      <c r="Q34" s="891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32" t="s">
        <v>3</v>
      </c>
      <c r="B35" s="233" t="s">
        <v>97</v>
      </c>
      <c r="C35" s="234">
        <v>2</v>
      </c>
      <c r="D35" s="233" t="s">
        <v>13</v>
      </c>
      <c r="E35" s="225" t="s">
        <v>3</v>
      </c>
      <c r="F35" s="225" t="s">
        <v>97</v>
      </c>
      <c r="G35" s="225">
        <v>0</v>
      </c>
      <c r="H35" s="225" t="s">
        <v>13</v>
      </c>
      <c r="I35" s="391"/>
      <c r="J35" s="240" t="s">
        <v>3</v>
      </c>
      <c r="K35" s="238" t="s">
        <v>97</v>
      </c>
      <c r="L35" s="239">
        <v>2</v>
      </c>
      <c r="M35" s="238" t="s">
        <v>13</v>
      </c>
      <c r="N35" s="434" t="s">
        <v>3</v>
      </c>
      <c r="O35" s="434" t="s">
        <v>97</v>
      </c>
      <c r="P35" s="434">
        <v>0</v>
      </c>
      <c r="Q35" s="434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98</v>
      </c>
      <c r="B36" s="325">
        <v>6.5</v>
      </c>
      <c r="C36" s="86">
        <v>0</v>
      </c>
      <c r="D36" s="297">
        <f>B36+C36</f>
        <v>6.5</v>
      </c>
      <c r="E36" s="126" t="s">
        <v>120</v>
      </c>
      <c r="F36" s="316">
        <v>6</v>
      </c>
      <c r="G36" s="86">
        <v>1</v>
      </c>
      <c r="H36" s="298">
        <f aca="true" t="shared" si="4" ref="H36:H58">F36+G36</f>
        <v>7</v>
      </c>
      <c r="I36" s="391"/>
      <c r="J36" s="126" t="s">
        <v>184</v>
      </c>
      <c r="K36" s="316">
        <v>6.5</v>
      </c>
      <c r="L36" s="86">
        <v>-1</v>
      </c>
      <c r="M36" s="297">
        <f>K36+L36</f>
        <v>5.5</v>
      </c>
      <c r="N36" s="126" t="s">
        <v>292</v>
      </c>
      <c r="O36" s="325">
        <v>6</v>
      </c>
      <c r="P36" s="86">
        <v>1</v>
      </c>
      <c r="Q36" s="297">
        <f>O36+P36</f>
        <v>7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472" t="s">
        <v>99</v>
      </c>
      <c r="B37" s="471">
        <v>2</v>
      </c>
      <c r="C37" s="470">
        <v>0</v>
      </c>
      <c r="D37" s="469">
        <f aca="true" t="shared" si="5" ref="D37:D58">B37+C37</f>
        <v>2</v>
      </c>
      <c r="E37" s="127" t="s">
        <v>133</v>
      </c>
      <c r="F37" s="317">
        <v>5</v>
      </c>
      <c r="G37" s="87">
        <v>-0.5</v>
      </c>
      <c r="H37" s="444">
        <f t="shared" si="4"/>
        <v>4.5</v>
      </c>
      <c r="I37" s="391"/>
      <c r="J37" s="127" t="s">
        <v>185</v>
      </c>
      <c r="K37" s="317">
        <v>6</v>
      </c>
      <c r="L37" s="87">
        <v>0</v>
      </c>
      <c r="M37" s="298">
        <f aca="true" t="shared" si="6" ref="M37:M58">K37+L37</f>
        <v>6</v>
      </c>
      <c r="N37" s="127" t="s">
        <v>293</v>
      </c>
      <c r="O37" s="113">
        <v>5.5</v>
      </c>
      <c r="P37" s="87">
        <v>0</v>
      </c>
      <c r="Q37" s="298">
        <f aca="true" t="shared" si="7" ref="Q37:Q58">O37+P37</f>
        <v>5.5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127" t="s">
        <v>100</v>
      </c>
      <c r="B38" s="317">
        <v>6.5</v>
      </c>
      <c r="C38" s="87">
        <v>-0.5</v>
      </c>
      <c r="D38" s="298">
        <f t="shared" si="5"/>
        <v>6</v>
      </c>
      <c r="E38" s="127" t="s">
        <v>136</v>
      </c>
      <c r="F38" s="317" t="s">
        <v>313</v>
      </c>
      <c r="G38" s="87" t="s">
        <v>313</v>
      </c>
      <c r="H38" s="444" t="s">
        <v>313</v>
      </c>
      <c r="I38" s="391"/>
      <c r="J38" s="127" t="s">
        <v>200</v>
      </c>
      <c r="K38" s="317">
        <v>5.5</v>
      </c>
      <c r="L38" s="87">
        <v>0</v>
      </c>
      <c r="M38" s="353">
        <f t="shared" si="6"/>
        <v>5.5</v>
      </c>
      <c r="N38" s="127" t="s">
        <v>294</v>
      </c>
      <c r="O38" s="326" t="s">
        <v>313</v>
      </c>
      <c r="P38" s="87" t="s">
        <v>313</v>
      </c>
      <c r="Q38" s="298" t="s">
        <v>313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127" t="s">
        <v>117</v>
      </c>
      <c r="B39" s="326" t="s">
        <v>313</v>
      </c>
      <c r="C39" s="87" t="s">
        <v>313</v>
      </c>
      <c r="D39" s="298" t="s">
        <v>313</v>
      </c>
      <c r="E39" s="127" t="s">
        <v>122</v>
      </c>
      <c r="F39" s="468">
        <v>6</v>
      </c>
      <c r="G39" s="443">
        <v>0</v>
      </c>
      <c r="H39" s="444">
        <f t="shared" si="4"/>
        <v>6</v>
      </c>
      <c r="I39" s="391"/>
      <c r="J39" s="446" t="s">
        <v>187</v>
      </c>
      <c r="K39" s="326" t="s">
        <v>313</v>
      </c>
      <c r="L39" s="59" t="s">
        <v>313</v>
      </c>
      <c r="M39" s="263" t="s">
        <v>313</v>
      </c>
      <c r="N39" s="127" t="s">
        <v>295</v>
      </c>
      <c r="O39" s="324">
        <v>6</v>
      </c>
      <c r="P39" s="87">
        <v>0</v>
      </c>
      <c r="Q39" s="298">
        <f t="shared" si="7"/>
        <v>6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127" t="s">
        <v>105</v>
      </c>
      <c r="B40" s="324">
        <v>5.5</v>
      </c>
      <c r="C40" s="87">
        <v>0</v>
      </c>
      <c r="D40" s="298">
        <f t="shared" si="5"/>
        <v>5.5</v>
      </c>
      <c r="E40" s="127" t="s">
        <v>384</v>
      </c>
      <c r="F40" s="317">
        <v>6.5</v>
      </c>
      <c r="G40" s="87">
        <v>-0.5</v>
      </c>
      <c r="H40" s="298">
        <f t="shared" si="4"/>
        <v>6</v>
      </c>
      <c r="I40" s="391"/>
      <c r="J40" s="127" t="s">
        <v>188</v>
      </c>
      <c r="K40" s="317">
        <v>5.5</v>
      </c>
      <c r="L40" s="87">
        <v>0</v>
      </c>
      <c r="M40" s="353">
        <f t="shared" si="6"/>
        <v>5.5</v>
      </c>
      <c r="N40" s="127" t="s">
        <v>296</v>
      </c>
      <c r="O40" s="317">
        <v>5</v>
      </c>
      <c r="P40" s="87">
        <v>0</v>
      </c>
      <c r="Q40" s="298">
        <f t="shared" si="7"/>
        <v>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127" t="s">
        <v>103</v>
      </c>
      <c r="B41" s="317">
        <v>5.5</v>
      </c>
      <c r="C41" s="87">
        <v>-0.5</v>
      </c>
      <c r="D41" s="298">
        <f t="shared" si="5"/>
        <v>5</v>
      </c>
      <c r="E41" s="127" t="s">
        <v>134</v>
      </c>
      <c r="F41" s="317">
        <v>5.5</v>
      </c>
      <c r="G41" s="87">
        <v>-0.5</v>
      </c>
      <c r="H41" s="298">
        <f t="shared" si="4"/>
        <v>5</v>
      </c>
      <c r="I41" s="391"/>
      <c r="J41" s="127" t="s">
        <v>196</v>
      </c>
      <c r="K41" s="317">
        <v>5</v>
      </c>
      <c r="L41" s="87">
        <v>0</v>
      </c>
      <c r="M41" s="353">
        <f t="shared" si="6"/>
        <v>5</v>
      </c>
      <c r="N41" s="127" t="s">
        <v>297</v>
      </c>
      <c r="O41" s="324">
        <v>6.5</v>
      </c>
      <c r="P41" s="87">
        <v>3</v>
      </c>
      <c r="Q41" s="298">
        <f t="shared" si="7"/>
        <v>9.5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127" t="s">
        <v>392</v>
      </c>
      <c r="B42" s="324">
        <v>6.5</v>
      </c>
      <c r="C42" s="87">
        <v>0</v>
      </c>
      <c r="D42" s="298">
        <f t="shared" si="5"/>
        <v>6.5</v>
      </c>
      <c r="E42" s="127" t="s">
        <v>126</v>
      </c>
      <c r="F42" s="317">
        <v>6.5</v>
      </c>
      <c r="G42" s="87">
        <v>3</v>
      </c>
      <c r="H42" s="298">
        <f t="shared" si="4"/>
        <v>9.5</v>
      </c>
      <c r="I42" s="391"/>
      <c r="J42" s="127" t="s">
        <v>378</v>
      </c>
      <c r="K42" s="317">
        <v>6.5</v>
      </c>
      <c r="L42" s="87">
        <v>3</v>
      </c>
      <c r="M42" s="353">
        <f t="shared" si="6"/>
        <v>9.5</v>
      </c>
      <c r="N42" s="127" t="s">
        <v>298</v>
      </c>
      <c r="O42" s="324">
        <v>6.5</v>
      </c>
      <c r="P42" s="87">
        <v>0</v>
      </c>
      <c r="Q42" s="298">
        <f t="shared" si="7"/>
        <v>6.5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127" t="s">
        <v>102</v>
      </c>
      <c r="B43" s="326" t="s">
        <v>313</v>
      </c>
      <c r="C43" s="87" t="s">
        <v>313</v>
      </c>
      <c r="D43" s="298" t="s">
        <v>313</v>
      </c>
      <c r="E43" s="127" t="s">
        <v>127</v>
      </c>
      <c r="F43" s="317">
        <v>6.5</v>
      </c>
      <c r="G43" s="87">
        <v>0</v>
      </c>
      <c r="H43" s="298">
        <f t="shared" si="4"/>
        <v>6.5</v>
      </c>
      <c r="I43" s="391"/>
      <c r="J43" s="127" t="s">
        <v>190</v>
      </c>
      <c r="K43" s="317">
        <v>5.5</v>
      </c>
      <c r="L43" s="87">
        <v>0</v>
      </c>
      <c r="M43" s="353">
        <f t="shared" si="6"/>
        <v>5.5</v>
      </c>
      <c r="N43" s="127" t="s">
        <v>299</v>
      </c>
      <c r="O43" s="317">
        <v>7.5</v>
      </c>
      <c r="P43" s="87">
        <v>0</v>
      </c>
      <c r="Q43" s="298">
        <f t="shared" si="7"/>
        <v>7.5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127" t="s">
        <v>111</v>
      </c>
      <c r="B44" s="324">
        <v>5.5</v>
      </c>
      <c r="C44" s="87">
        <v>-0.5</v>
      </c>
      <c r="D44" s="298">
        <f t="shared" si="5"/>
        <v>5</v>
      </c>
      <c r="E44" s="127" t="s">
        <v>125</v>
      </c>
      <c r="F44" s="317">
        <v>5</v>
      </c>
      <c r="G44" s="87">
        <v>-0.5</v>
      </c>
      <c r="H44" s="298">
        <f t="shared" si="4"/>
        <v>4.5</v>
      </c>
      <c r="I44" s="391"/>
      <c r="J44" s="127" t="s">
        <v>376</v>
      </c>
      <c r="K44" s="317">
        <v>6.5</v>
      </c>
      <c r="L44" s="87">
        <v>3</v>
      </c>
      <c r="M44" s="353">
        <f t="shared" si="6"/>
        <v>9.5</v>
      </c>
      <c r="N44" s="127" t="s">
        <v>300</v>
      </c>
      <c r="O44" s="324">
        <v>6</v>
      </c>
      <c r="P44" s="87">
        <v>0</v>
      </c>
      <c r="Q44" s="298">
        <f t="shared" si="7"/>
        <v>6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127" t="s">
        <v>107</v>
      </c>
      <c r="B45" s="324">
        <v>5.5</v>
      </c>
      <c r="C45" s="87">
        <v>0</v>
      </c>
      <c r="D45" s="298">
        <f t="shared" si="5"/>
        <v>5.5</v>
      </c>
      <c r="E45" s="127" t="s">
        <v>380</v>
      </c>
      <c r="F45" s="317">
        <v>6</v>
      </c>
      <c r="G45" s="87">
        <v>-0.5</v>
      </c>
      <c r="H45" s="298">
        <f t="shared" si="4"/>
        <v>5.5</v>
      </c>
      <c r="I45" s="391"/>
      <c r="J45" s="127" t="s">
        <v>191</v>
      </c>
      <c r="K45" s="317">
        <v>6.5</v>
      </c>
      <c r="L45" s="87">
        <v>3</v>
      </c>
      <c r="M45" s="298">
        <f t="shared" si="6"/>
        <v>9.5</v>
      </c>
      <c r="N45" s="127" t="s">
        <v>301</v>
      </c>
      <c r="O45" s="324">
        <v>5.5</v>
      </c>
      <c r="P45" s="206">
        <v>0</v>
      </c>
      <c r="Q45" s="298">
        <f t="shared" si="7"/>
        <v>5.5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128" t="s">
        <v>110</v>
      </c>
      <c r="B46" s="318" t="s">
        <v>313</v>
      </c>
      <c r="C46" s="25" t="s">
        <v>313</v>
      </c>
      <c r="D46" s="299" t="s">
        <v>313</v>
      </c>
      <c r="E46" s="128" t="s">
        <v>129</v>
      </c>
      <c r="F46" s="318">
        <v>7</v>
      </c>
      <c r="G46" s="25">
        <v>3</v>
      </c>
      <c r="H46" s="299">
        <f t="shared" si="4"/>
        <v>10</v>
      </c>
      <c r="I46" s="391"/>
      <c r="J46" s="128" t="s">
        <v>192</v>
      </c>
      <c r="K46" s="318">
        <v>6</v>
      </c>
      <c r="L46" s="25">
        <v>0</v>
      </c>
      <c r="M46" s="299">
        <f t="shared" si="6"/>
        <v>6</v>
      </c>
      <c r="N46" s="128" t="s">
        <v>302</v>
      </c>
      <c r="O46" s="357">
        <v>6</v>
      </c>
      <c r="P46" s="25">
        <v>0</v>
      </c>
      <c r="Q46" s="299">
        <f t="shared" si="7"/>
        <v>6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106"/>
      <c r="B47" s="88"/>
      <c r="C47" s="88"/>
      <c r="D47" s="300"/>
      <c r="E47" s="106"/>
      <c r="F47" s="88"/>
      <c r="G47" s="88"/>
      <c r="H47" s="300"/>
      <c r="I47" s="391"/>
      <c r="J47" s="106"/>
      <c r="K47" s="88"/>
      <c r="L47" s="88"/>
      <c r="M47" s="300"/>
      <c r="N47" s="106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129" t="s">
        <v>109</v>
      </c>
      <c r="B48" s="109" t="s">
        <v>247</v>
      </c>
      <c r="C48" s="90" t="s">
        <v>247</v>
      </c>
      <c r="D48" s="301" t="s">
        <v>247</v>
      </c>
      <c r="E48" s="129" t="s">
        <v>130</v>
      </c>
      <c r="F48" s="123" t="s">
        <v>247</v>
      </c>
      <c r="G48" s="90" t="s">
        <v>247</v>
      </c>
      <c r="H48" s="301" t="s">
        <v>247</v>
      </c>
      <c r="I48" s="391"/>
      <c r="J48" s="129" t="s">
        <v>377</v>
      </c>
      <c r="K48" s="123" t="s">
        <v>247</v>
      </c>
      <c r="L48" s="90" t="s">
        <v>247</v>
      </c>
      <c r="M48" s="301" t="s">
        <v>247</v>
      </c>
      <c r="N48" s="129" t="s">
        <v>363</v>
      </c>
      <c r="O48" s="356">
        <v>6</v>
      </c>
      <c r="P48" s="90">
        <v>1</v>
      </c>
      <c r="Q48" s="301">
        <f t="shared" si="7"/>
        <v>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132" t="s">
        <v>113</v>
      </c>
      <c r="B49" s="354" t="s">
        <v>247</v>
      </c>
      <c r="C49" s="89" t="s">
        <v>247</v>
      </c>
      <c r="D49" s="302" t="s">
        <v>247</v>
      </c>
      <c r="E49" s="130" t="s">
        <v>445</v>
      </c>
      <c r="F49" s="321" t="s">
        <v>314</v>
      </c>
      <c r="G49" s="89" t="s">
        <v>314</v>
      </c>
      <c r="H49" s="302" t="s">
        <v>314</v>
      </c>
      <c r="I49" s="391"/>
      <c r="J49" s="130" t="s">
        <v>193</v>
      </c>
      <c r="K49" s="124" t="s">
        <v>314</v>
      </c>
      <c r="L49" s="89" t="s">
        <v>314</v>
      </c>
      <c r="M49" s="302" t="s">
        <v>314</v>
      </c>
      <c r="N49" s="134" t="s">
        <v>457</v>
      </c>
      <c r="O49" s="321">
        <v>5.5</v>
      </c>
      <c r="P49" s="89">
        <v>0</v>
      </c>
      <c r="Q49" s="302">
        <f t="shared" si="7"/>
        <v>5.5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130" t="s">
        <v>112</v>
      </c>
      <c r="B50" s="354" t="s">
        <v>314</v>
      </c>
      <c r="C50" s="89" t="s">
        <v>314</v>
      </c>
      <c r="D50" s="302" t="s">
        <v>314</v>
      </c>
      <c r="E50" s="130" t="s">
        <v>462</v>
      </c>
      <c r="F50" s="321">
        <v>5.5</v>
      </c>
      <c r="G50" s="89">
        <v>0</v>
      </c>
      <c r="H50" s="302">
        <f t="shared" si="4"/>
        <v>5.5</v>
      </c>
      <c r="I50" s="391"/>
      <c r="J50" s="132" t="s">
        <v>194</v>
      </c>
      <c r="K50" s="124" t="s">
        <v>247</v>
      </c>
      <c r="L50" s="89" t="s">
        <v>247</v>
      </c>
      <c r="M50" s="302" t="s">
        <v>247</v>
      </c>
      <c r="N50" s="130" t="s">
        <v>304</v>
      </c>
      <c r="O50" s="354">
        <v>6.5</v>
      </c>
      <c r="P50" s="89">
        <v>0</v>
      </c>
      <c r="Q50" s="302">
        <f t="shared" si="7"/>
        <v>6.5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132" t="s">
        <v>452</v>
      </c>
      <c r="B51" s="354" t="s">
        <v>247</v>
      </c>
      <c r="C51" s="89" t="s">
        <v>247</v>
      </c>
      <c r="D51" s="302" t="s">
        <v>247</v>
      </c>
      <c r="E51" s="130" t="s">
        <v>381</v>
      </c>
      <c r="F51" s="321">
        <v>6</v>
      </c>
      <c r="G51" s="89">
        <v>0</v>
      </c>
      <c r="H51" s="302">
        <f t="shared" si="4"/>
        <v>6</v>
      </c>
      <c r="I51" s="391"/>
      <c r="J51" s="130" t="s">
        <v>375</v>
      </c>
      <c r="K51" s="321" t="s">
        <v>247</v>
      </c>
      <c r="L51" s="89" t="s">
        <v>247</v>
      </c>
      <c r="M51" s="302" t="s">
        <v>247</v>
      </c>
      <c r="N51" s="130" t="s">
        <v>306</v>
      </c>
      <c r="O51" s="323">
        <v>4.5</v>
      </c>
      <c r="P51" s="89">
        <v>0</v>
      </c>
      <c r="Q51" s="302">
        <f t="shared" si="7"/>
        <v>4.5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127" t="s">
        <v>104</v>
      </c>
      <c r="B52" s="326">
        <v>6</v>
      </c>
      <c r="C52" s="87">
        <v>0</v>
      </c>
      <c r="D52" s="298">
        <f t="shared" si="5"/>
        <v>6</v>
      </c>
      <c r="E52" s="130" t="s">
        <v>124</v>
      </c>
      <c r="F52" s="321">
        <v>6</v>
      </c>
      <c r="G52" s="89">
        <v>0</v>
      </c>
      <c r="H52" s="302">
        <f t="shared" si="4"/>
        <v>6</v>
      </c>
      <c r="I52" s="391"/>
      <c r="J52" s="132" t="s">
        <v>197</v>
      </c>
      <c r="K52" s="321">
        <v>6</v>
      </c>
      <c r="L52" s="89">
        <v>0</v>
      </c>
      <c r="M52" s="302">
        <f t="shared" si="6"/>
        <v>6</v>
      </c>
      <c r="N52" s="130" t="s">
        <v>307</v>
      </c>
      <c r="O52" s="321">
        <v>6</v>
      </c>
      <c r="P52" s="89">
        <v>0</v>
      </c>
      <c r="Q52" s="302">
        <f t="shared" si="7"/>
        <v>6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127" t="s">
        <v>453</v>
      </c>
      <c r="B53" s="326">
        <v>6</v>
      </c>
      <c r="C53" s="87">
        <v>0</v>
      </c>
      <c r="D53" s="298">
        <f t="shared" si="5"/>
        <v>6</v>
      </c>
      <c r="E53" s="127" t="s">
        <v>123</v>
      </c>
      <c r="F53" s="121">
        <v>6.5</v>
      </c>
      <c r="G53" s="87">
        <v>0</v>
      </c>
      <c r="H53" s="298">
        <f t="shared" si="4"/>
        <v>6.5</v>
      </c>
      <c r="I53" s="391"/>
      <c r="J53" s="130" t="s">
        <v>318</v>
      </c>
      <c r="K53" s="321">
        <v>6</v>
      </c>
      <c r="L53" s="89">
        <v>0</v>
      </c>
      <c r="M53" s="302">
        <f t="shared" si="6"/>
        <v>6</v>
      </c>
      <c r="N53" s="130" t="s">
        <v>308</v>
      </c>
      <c r="O53" s="321">
        <v>6.5</v>
      </c>
      <c r="P53" s="89">
        <v>0</v>
      </c>
      <c r="Q53" s="302">
        <f t="shared" si="7"/>
        <v>6.5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127" t="s">
        <v>353</v>
      </c>
      <c r="B54" s="326">
        <v>5.5</v>
      </c>
      <c r="C54" s="87">
        <v>0</v>
      </c>
      <c r="D54" s="298">
        <f t="shared" si="5"/>
        <v>5.5</v>
      </c>
      <c r="E54" s="130" t="s">
        <v>446</v>
      </c>
      <c r="F54" s="124" t="s">
        <v>247</v>
      </c>
      <c r="G54" s="89" t="s">
        <v>247</v>
      </c>
      <c r="H54" s="302" t="s">
        <v>247</v>
      </c>
      <c r="I54" s="391"/>
      <c r="J54" s="132" t="s">
        <v>447</v>
      </c>
      <c r="K54" s="124" t="s">
        <v>247</v>
      </c>
      <c r="L54" s="89" t="s">
        <v>247</v>
      </c>
      <c r="M54" s="302" t="s">
        <v>247</v>
      </c>
      <c r="N54" s="127" t="s">
        <v>309</v>
      </c>
      <c r="O54" s="317">
        <v>6</v>
      </c>
      <c r="P54" s="87">
        <v>-0.5</v>
      </c>
      <c r="Q54" s="298">
        <f t="shared" si="7"/>
        <v>5.5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134" t="s">
        <v>354</v>
      </c>
      <c r="B55" s="321">
        <v>6.5</v>
      </c>
      <c r="C55" s="89">
        <v>0</v>
      </c>
      <c r="D55" s="302">
        <f t="shared" si="5"/>
        <v>6.5</v>
      </c>
      <c r="E55" s="130" t="s">
        <v>121</v>
      </c>
      <c r="F55" s="321">
        <v>6</v>
      </c>
      <c r="G55" s="89">
        <v>0</v>
      </c>
      <c r="H55" s="302">
        <f t="shared" si="4"/>
        <v>6</v>
      </c>
      <c r="I55" s="391"/>
      <c r="J55" s="127" t="s">
        <v>186</v>
      </c>
      <c r="K55" s="317">
        <v>7</v>
      </c>
      <c r="L55" s="87">
        <v>0</v>
      </c>
      <c r="M55" s="298">
        <f t="shared" si="6"/>
        <v>7</v>
      </c>
      <c r="N55" s="134" t="s">
        <v>424</v>
      </c>
      <c r="O55" s="110">
        <v>5.5</v>
      </c>
      <c r="P55" s="89">
        <v>-0.5</v>
      </c>
      <c r="Q55" s="302">
        <f t="shared" si="7"/>
        <v>5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130" t="s">
        <v>454</v>
      </c>
      <c r="B56" s="321">
        <v>6</v>
      </c>
      <c r="C56" s="89">
        <v>0</v>
      </c>
      <c r="D56" s="302">
        <f t="shared" si="5"/>
        <v>6</v>
      </c>
      <c r="E56" s="130" t="s">
        <v>131</v>
      </c>
      <c r="F56" s="124">
        <v>6.5</v>
      </c>
      <c r="G56" s="89">
        <v>0</v>
      </c>
      <c r="H56" s="302">
        <f t="shared" si="4"/>
        <v>6.5</v>
      </c>
      <c r="I56" s="391"/>
      <c r="J56" s="130" t="s">
        <v>199</v>
      </c>
      <c r="K56" s="321" t="s">
        <v>247</v>
      </c>
      <c r="L56" s="89" t="s">
        <v>247</v>
      </c>
      <c r="M56" s="302" t="s">
        <v>247</v>
      </c>
      <c r="N56" s="134" t="s">
        <v>367</v>
      </c>
      <c r="O56" s="124" t="s">
        <v>247</v>
      </c>
      <c r="P56" s="89" t="s">
        <v>247</v>
      </c>
      <c r="Q56" s="302" t="s">
        <v>247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131" t="s">
        <v>245</v>
      </c>
      <c r="B57" s="322" t="s">
        <v>247</v>
      </c>
      <c r="C57" s="91" t="s">
        <v>247</v>
      </c>
      <c r="D57" s="302" t="s">
        <v>247</v>
      </c>
      <c r="E57" s="131" t="s">
        <v>138</v>
      </c>
      <c r="F57" s="125" t="s">
        <v>247</v>
      </c>
      <c r="G57" s="91" t="s">
        <v>247</v>
      </c>
      <c r="H57" s="302" t="s">
        <v>247</v>
      </c>
      <c r="I57" s="391"/>
      <c r="J57" s="131" t="s">
        <v>319</v>
      </c>
      <c r="K57" s="125" t="s">
        <v>247</v>
      </c>
      <c r="L57" s="91" t="s">
        <v>247</v>
      </c>
      <c r="M57" s="302" t="s">
        <v>247</v>
      </c>
      <c r="N57" s="131" t="s">
        <v>245</v>
      </c>
      <c r="O57" s="111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455</v>
      </c>
      <c r="B58" s="357">
        <v>0.5</v>
      </c>
      <c r="C58" s="25">
        <v>0</v>
      </c>
      <c r="D58" s="303">
        <f t="shared" si="5"/>
        <v>0.5</v>
      </c>
      <c r="E58" s="128" t="s">
        <v>204</v>
      </c>
      <c r="F58" s="318">
        <v>1</v>
      </c>
      <c r="G58" s="25">
        <v>0</v>
      </c>
      <c r="H58" s="303">
        <f t="shared" si="4"/>
        <v>1</v>
      </c>
      <c r="I58" s="391"/>
      <c r="J58" s="128" t="s">
        <v>202</v>
      </c>
      <c r="K58" s="318">
        <v>-1</v>
      </c>
      <c r="L58" s="25">
        <v>0</v>
      </c>
      <c r="M58" s="303">
        <f t="shared" si="6"/>
        <v>-1</v>
      </c>
      <c r="N58" s="128" t="s">
        <v>312</v>
      </c>
      <c r="O58" s="318">
        <v>1</v>
      </c>
      <c r="P58" s="25">
        <v>0</v>
      </c>
      <c r="Q58" s="303">
        <f t="shared" si="7"/>
        <v>1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93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1">
        <f>B36+B37+B38+B53+B40+B41+B42+B52+B44+B45+B54+B58</f>
        <v>61.5</v>
      </c>
      <c r="C60" s="231">
        <f>C35+C36+C37+C38+C53+C40+C41+C42+C52+C44+C45+C54+C58</f>
        <v>0.5</v>
      </c>
      <c r="D60" s="307">
        <f>C35+D36+D37+D38+D53+D40+D41+D42+D52+D44+D45+D54+D58</f>
        <v>62</v>
      </c>
      <c r="E60" s="94"/>
      <c r="F60" s="226">
        <f>F36+F37+F53+F39+F40+F41+F42+F43+F44+F45+F46+F58</f>
        <v>67.5</v>
      </c>
      <c r="G60" s="226">
        <f>G35+G36+G37+G53+G39+G40+G41+G42+G43+G44+G45+G46+G58</f>
        <v>4.5</v>
      </c>
      <c r="H60" s="309">
        <f>G35+H36+H37+H53+H39+H40+H41+H42+H43+H44+H45+H46+H58</f>
        <v>72</v>
      </c>
      <c r="I60" s="391"/>
      <c r="J60" s="94"/>
      <c r="K60" s="237">
        <f>K36+K37+K38+K55+K40+K41+K42+K43+K44+K45+K46+K58</f>
        <v>65.5</v>
      </c>
      <c r="L60" s="237">
        <f>L35+L36+L37+L38+L55+L40+L41+L42+L43+L44+L45+L46+L58</f>
        <v>10</v>
      </c>
      <c r="M60" s="306">
        <f>L35+M36+M37+M38+M55+M40+M41+M42+M43+M44+M45+M46+M58</f>
        <v>75.5</v>
      </c>
      <c r="N60" s="94"/>
      <c r="O60" s="435">
        <f>O36+O37+O54+O39+O40+O41+O42+O43+O44+O45+O46+O58</f>
        <v>67.5</v>
      </c>
      <c r="P60" s="435">
        <f>P35+P36+P37+P54+P39+P40+P41+P42+P43+P44+P45+P46+P58</f>
        <v>3.5</v>
      </c>
      <c r="Q60" s="436">
        <f>P35+Q36+Q37+Q54+Q39+Q40+Q41+Q42+Q43+Q44+Q45+Q46+Q58</f>
        <v>71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9"/>
      <c r="B62" s="230"/>
      <c r="C62" s="230"/>
      <c r="D62" s="451">
        <v>0</v>
      </c>
      <c r="E62" s="227"/>
      <c r="F62" s="228"/>
      <c r="G62" s="228"/>
      <c r="H62" s="459">
        <v>2</v>
      </c>
      <c r="I62" s="382"/>
      <c r="J62" s="236"/>
      <c r="K62" s="235"/>
      <c r="L62" s="235"/>
      <c r="M62" s="450">
        <v>2</v>
      </c>
      <c r="N62" s="438"/>
      <c r="O62" s="437"/>
      <c r="P62" s="437"/>
      <c r="Q62" s="452">
        <v>2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41" t="s">
        <v>465</v>
      </c>
      <c r="F65" s="894"/>
      <c r="G65" s="894"/>
      <c r="H65" s="842"/>
      <c r="I65" s="35"/>
      <c r="J65" s="892" t="s">
        <v>348</v>
      </c>
      <c r="K65" s="893"/>
      <c r="L65" s="893"/>
      <c r="M65" s="864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52" t="s">
        <v>3</v>
      </c>
      <c r="F66" s="252" t="s">
        <v>97</v>
      </c>
      <c r="G66" s="252">
        <v>2</v>
      </c>
      <c r="H66" s="252" t="s">
        <v>13</v>
      </c>
      <c r="I66" s="2"/>
      <c r="J66" s="219" t="s">
        <v>3</v>
      </c>
      <c r="K66" s="220" t="s">
        <v>97</v>
      </c>
      <c r="L66" s="221">
        <v>0</v>
      </c>
      <c r="M66" s="220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225</v>
      </c>
      <c r="F67" s="316">
        <v>6</v>
      </c>
      <c r="G67" s="86">
        <v>-1</v>
      </c>
      <c r="H67" s="297">
        <f>F67+G67</f>
        <v>5</v>
      </c>
      <c r="I67" s="2"/>
      <c r="J67" s="126" t="s">
        <v>359</v>
      </c>
      <c r="K67" s="316">
        <v>6</v>
      </c>
      <c r="L67" s="86">
        <v>-1</v>
      </c>
      <c r="M67" s="297">
        <f aca="true" t="shared" si="8" ref="M67:M77">K67+L67</f>
        <v>5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226</v>
      </c>
      <c r="F68" s="317">
        <v>6</v>
      </c>
      <c r="G68" s="87">
        <v>0</v>
      </c>
      <c r="H68" s="298">
        <f aca="true" t="shared" si="9" ref="H68:H89">F68+G68</f>
        <v>6</v>
      </c>
      <c r="I68" s="2"/>
      <c r="J68" s="127" t="s">
        <v>270</v>
      </c>
      <c r="K68" s="317">
        <v>7</v>
      </c>
      <c r="L68" s="87">
        <v>0</v>
      </c>
      <c r="M68" s="298">
        <f t="shared" si="8"/>
        <v>7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227</v>
      </c>
      <c r="F69" s="121">
        <v>5.5</v>
      </c>
      <c r="G69" s="87">
        <v>-0.5</v>
      </c>
      <c r="H69" s="298">
        <f t="shared" si="9"/>
        <v>5</v>
      </c>
      <c r="I69" s="2"/>
      <c r="J69" s="127" t="s">
        <v>361</v>
      </c>
      <c r="K69" s="317">
        <v>6.5</v>
      </c>
      <c r="L69" s="87">
        <v>-0.5</v>
      </c>
      <c r="M69" s="298">
        <f t="shared" si="8"/>
        <v>6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127" t="s">
        <v>228</v>
      </c>
      <c r="F70" s="121">
        <v>5.5</v>
      </c>
      <c r="G70" s="87">
        <v>0</v>
      </c>
      <c r="H70" s="298">
        <f t="shared" si="9"/>
        <v>5.5</v>
      </c>
      <c r="I70" s="2"/>
      <c r="J70" s="127" t="s">
        <v>272</v>
      </c>
      <c r="K70" s="317" t="s">
        <v>313</v>
      </c>
      <c r="L70" s="87" t="s">
        <v>313</v>
      </c>
      <c r="M70" s="298" t="s">
        <v>313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229</v>
      </c>
      <c r="F71" s="317">
        <v>5.5</v>
      </c>
      <c r="G71" s="87">
        <v>0</v>
      </c>
      <c r="H71" s="298">
        <f t="shared" si="9"/>
        <v>5.5</v>
      </c>
      <c r="I71" s="2"/>
      <c r="J71" s="127" t="s">
        <v>273</v>
      </c>
      <c r="K71" s="317">
        <v>6</v>
      </c>
      <c r="L71" s="87">
        <v>-0.5</v>
      </c>
      <c r="M71" s="298">
        <f t="shared" si="8"/>
        <v>5.5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127" t="s">
        <v>230</v>
      </c>
      <c r="F72" s="317">
        <v>5</v>
      </c>
      <c r="G72" s="87">
        <v>0</v>
      </c>
      <c r="H72" s="298">
        <f t="shared" si="9"/>
        <v>5</v>
      </c>
      <c r="I72" s="2"/>
      <c r="J72" s="127" t="s">
        <v>275</v>
      </c>
      <c r="K72" s="317">
        <v>5.5</v>
      </c>
      <c r="L72" s="87">
        <v>0</v>
      </c>
      <c r="M72" s="298">
        <f t="shared" si="8"/>
        <v>5.5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27" t="s">
        <v>231</v>
      </c>
      <c r="F73" s="317" t="s">
        <v>313</v>
      </c>
      <c r="G73" s="87" t="s">
        <v>313</v>
      </c>
      <c r="H73" s="298" t="s">
        <v>313</v>
      </c>
      <c r="I73" s="2"/>
      <c r="J73" s="127" t="s">
        <v>276</v>
      </c>
      <c r="K73" s="317">
        <v>6</v>
      </c>
      <c r="L73" s="87">
        <v>-0.5</v>
      </c>
      <c r="M73" s="298">
        <f t="shared" si="8"/>
        <v>5.5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27" t="s">
        <v>240</v>
      </c>
      <c r="F74" s="317">
        <v>6</v>
      </c>
      <c r="G74" s="87">
        <v>0</v>
      </c>
      <c r="H74" s="298">
        <f t="shared" si="9"/>
        <v>6</v>
      </c>
      <c r="I74" s="2"/>
      <c r="J74" s="127" t="s">
        <v>284</v>
      </c>
      <c r="K74" s="317">
        <v>6.5</v>
      </c>
      <c r="L74" s="87">
        <v>0</v>
      </c>
      <c r="M74" s="298">
        <f t="shared" si="8"/>
        <v>6.5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27" t="s">
        <v>233</v>
      </c>
      <c r="F75" s="317" t="s">
        <v>313</v>
      </c>
      <c r="G75" s="87" t="s">
        <v>313</v>
      </c>
      <c r="H75" s="298" t="s">
        <v>313</v>
      </c>
      <c r="I75" s="2"/>
      <c r="J75" s="127" t="s">
        <v>277</v>
      </c>
      <c r="K75" s="317">
        <v>6</v>
      </c>
      <c r="L75" s="87">
        <v>0</v>
      </c>
      <c r="M75" s="298">
        <f t="shared" si="8"/>
        <v>6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27" t="s">
        <v>234</v>
      </c>
      <c r="F76" s="317">
        <v>5.5</v>
      </c>
      <c r="G76" s="87">
        <v>0</v>
      </c>
      <c r="H76" s="298">
        <f t="shared" si="9"/>
        <v>5.5</v>
      </c>
      <c r="I76" s="2"/>
      <c r="J76" s="127" t="s">
        <v>278</v>
      </c>
      <c r="K76" s="317" t="s">
        <v>315</v>
      </c>
      <c r="L76" s="87" t="s">
        <v>315</v>
      </c>
      <c r="M76" s="298" t="s">
        <v>315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128" t="s">
        <v>235</v>
      </c>
      <c r="F77" s="318">
        <v>6.5</v>
      </c>
      <c r="G77" s="25">
        <v>0</v>
      </c>
      <c r="H77" s="299">
        <f t="shared" si="9"/>
        <v>6.5</v>
      </c>
      <c r="I77" s="2"/>
      <c r="J77" s="128" t="s">
        <v>279</v>
      </c>
      <c r="K77" s="318">
        <v>6.5</v>
      </c>
      <c r="L77" s="25">
        <v>0</v>
      </c>
      <c r="M77" s="299">
        <f t="shared" si="8"/>
        <v>6.5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88"/>
      <c r="G78" s="88"/>
      <c r="H78" s="300"/>
      <c r="I78" s="2"/>
      <c r="J78" s="106"/>
      <c r="K78" s="319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29" t="s">
        <v>236</v>
      </c>
      <c r="F79" s="123" t="s">
        <v>247</v>
      </c>
      <c r="G79" s="90" t="s">
        <v>247</v>
      </c>
      <c r="H79" s="301" t="s">
        <v>247</v>
      </c>
      <c r="I79" s="2"/>
      <c r="J79" s="129" t="s">
        <v>269</v>
      </c>
      <c r="K79" s="320" t="s">
        <v>247</v>
      </c>
      <c r="L79" s="90" t="s">
        <v>247</v>
      </c>
      <c r="M79" s="301" t="s">
        <v>247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30" t="s">
        <v>237</v>
      </c>
      <c r="F80" s="124" t="s">
        <v>247</v>
      </c>
      <c r="G80" s="89" t="s">
        <v>247</v>
      </c>
      <c r="H80" s="302" t="s">
        <v>247</v>
      </c>
      <c r="I80" s="2"/>
      <c r="J80" s="127" t="s">
        <v>282</v>
      </c>
      <c r="K80" s="317">
        <v>6</v>
      </c>
      <c r="L80" s="87">
        <v>0</v>
      </c>
      <c r="M80" s="298">
        <f>K80+L80</f>
        <v>6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32" t="s">
        <v>238</v>
      </c>
      <c r="F81" s="321" t="s">
        <v>247</v>
      </c>
      <c r="G81" s="89" t="s">
        <v>247</v>
      </c>
      <c r="H81" s="302" t="s">
        <v>247</v>
      </c>
      <c r="I81" s="2"/>
      <c r="J81" s="130" t="s">
        <v>281</v>
      </c>
      <c r="K81" s="321" t="s">
        <v>247</v>
      </c>
      <c r="L81" s="89" t="s">
        <v>247</v>
      </c>
      <c r="M81" s="302" t="s">
        <v>247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27" t="s">
        <v>239</v>
      </c>
      <c r="F82" s="317">
        <v>6.5</v>
      </c>
      <c r="G82" s="87">
        <v>0</v>
      </c>
      <c r="H82" s="298">
        <f t="shared" si="9"/>
        <v>6.5</v>
      </c>
      <c r="I82" s="2"/>
      <c r="J82" s="130" t="s">
        <v>283</v>
      </c>
      <c r="K82" s="321" t="s">
        <v>247</v>
      </c>
      <c r="L82" s="89" t="s">
        <v>247</v>
      </c>
      <c r="M82" s="302" t="s">
        <v>247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127" t="s">
        <v>350</v>
      </c>
      <c r="F83" s="317">
        <v>4.5</v>
      </c>
      <c r="G83" s="87">
        <v>-0.5</v>
      </c>
      <c r="H83" s="298">
        <f t="shared" si="9"/>
        <v>4</v>
      </c>
      <c r="I83" s="2"/>
      <c r="J83" s="130" t="s">
        <v>461</v>
      </c>
      <c r="K83" s="321">
        <v>5.5</v>
      </c>
      <c r="L83" s="89">
        <v>-0.5</v>
      </c>
      <c r="M83" s="302">
        <f>K83+L83</f>
        <v>5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130" t="s">
        <v>456</v>
      </c>
      <c r="F84" s="321">
        <v>4.5</v>
      </c>
      <c r="G84" s="89">
        <v>0</v>
      </c>
      <c r="H84" s="302">
        <f t="shared" si="9"/>
        <v>4.5</v>
      </c>
      <c r="I84" s="2"/>
      <c r="J84" s="130" t="s">
        <v>360</v>
      </c>
      <c r="K84" s="321" t="s">
        <v>247</v>
      </c>
      <c r="L84" s="89" t="s">
        <v>247</v>
      </c>
      <c r="M84" s="302" t="s">
        <v>247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30" t="s">
        <v>242</v>
      </c>
      <c r="F85" s="321">
        <v>6.5</v>
      </c>
      <c r="G85" s="89">
        <v>0</v>
      </c>
      <c r="H85" s="302">
        <f t="shared" si="9"/>
        <v>6.5</v>
      </c>
      <c r="I85" s="2"/>
      <c r="J85" s="130" t="s">
        <v>285</v>
      </c>
      <c r="K85" s="321">
        <v>6</v>
      </c>
      <c r="L85" s="89">
        <v>0</v>
      </c>
      <c r="M85" s="302">
        <f>K85+L85</f>
        <v>6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130" t="s">
        <v>243</v>
      </c>
      <c r="F86" s="321">
        <v>6</v>
      </c>
      <c r="G86" s="89">
        <v>0</v>
      </c>
      <c r="H86" s="302">
        <f t="shared" si="9"/>
        <v>6</v>
      </c>
      <c r="I86" s="2"/>
      <c r="J86" s="127" t="s">
        <v>287</v>
      </c>
      <c r="K86" s="317">
        <v>6</v>
      </c>
      <c r="L86" s="87">
        <v>0</v>
      </c>
      <c r="M86" s="298">
        <f>K86+L86</f>
        <v>6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130" t="s">
        <v>244</v>
      </c>
      <c r="F87" s="321">
        <v>6</v>
      </c>
      <c r="G87" s="89">
        <v>0</v>
      </c>
      <c r="H87" s="302">
        <f t="shared" si="9"/>
        <v>6</v>
      </c>
      <c r="I87" s="2"/>
      <c r="J87" s="130" t="s">
        <v>288</v>
      </c>
      <c r="K87" s="321">
        <v>6</v>
      </c>
      <c r="L87" s="89">
        <v>0</v>
      </c>
      <c r="M87" s="302">
        <f>K87+L87</f>
        <v>6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131" t="s">
        <v>245</v>
      </c>
      <c r="F88" s="125" t="s">
        <v>247</v>
      </c>
      <c r="G88" s="91" t="s">
        <v>247</v>
      </c>
      <c r="H88" s="302" t="s">
        <v>247</v>
      </c>
      <c r="I88" s="99"/>
      <c r="J88" s="131" t="s">
        <v>362</v>
      </c>
      <c r="K88" s="322" t="s">
        <v>247</v>
      </c>
      <c r="L88" s="91" t="s">
        <v>247</v>
      </c>
      <c r="M88" s="302" t="s">
        <v>247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246</v>
      </c>
      <c r="F89" s="318">
        <v>-0.5</v>
      </c>
      <c r="G89" s="25">
        <v>0</v>
      </c>
      <c r="H89" s="303">
        <f t="shared" si="9"/>
        <v>-0.5</v>
      </c>
      <c r="I89" s="101"/>
      <c r="J89" s="128" t="s">
        <v>290</v>
      </c>
      <c r="K89" s="318">
        <v>0.5</v>
      </c>
      <c r="L89" s="25">
        <v>0</v>
      </c>
      <c r="M89" s="303">
        <f>K89+L89</f>
        <v>0.5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55">
        <f>F67+F68+F69+F70+F71+F72+F82+F74+F83+F76+F77+F89</f>
        <v>62</v>
      </c>
      <c r="G91" s="255">
        <f>G66+G67+G68+G69+G70+G71+G72+G82+G74+G83+G76+G77+G89</f>
        <v>0</v>
      </c>
      <c r="H91" s="311">
        <f>G66+H67+H68+H69+H70+H71+H72+H82+H74+H83+H76+H77+H89</f>
        <v>62</v>
      </c>
      <c r="I91" s="97"/>
      <c r="J91" s="94"/>
      <c r="K91" s="222">
        <f>K67+K68+K69+K86+K71+K72+K73+K74+K75+K80+K77+K89</f>
        <v>68.5</v>
      </c>
      <c r="L91" s="222">
        <f>L66+L67+L68+L69+L86+L71+L72+L73+L74+L75+L80+L77+L89</f>
        <v>-2.5</v>
      </c>
      <c r="M91" s="308">
        <f>L66+M67+M68+M69+M86+M71+M72+M73+M74+M75+M80+M77+M89</f>
        <v>66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352"/>
      <c r="F93" s="254"/>
      <c r="G93" s="254"/>
      <c r="H93" s="454">
        <v>0</v>
      </c>
      <c r="I93" s="103"/>
      <c r="J93" s="223"/>
      <c r="K93" s="224"/>
      <c r="L93" s="224"/>
      <c r="M93" s="453">
        <v>1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J65:M65"/>
    <mergeCell ref="E64:M64"/>
    <mergeCell ref="A1:Q1"/>
    <mergeCell ref="A2:Q2"/>
    <mergeCell ref="J3:M3"/>
    <mergeCell ref="A3:D3"/>
    <mergeCell ref="E3:H3"/>
    <mergeCell ref="E65:H65"/>
    <mergeCell ref="N3:Q3"/>
    <mergeCell ref="E34:H34"/>
    <mergeCell ref="A33:Q33"/>
    <mergeCell ref="J34:M34"/>
    <mergeCell ref="A34:D34"/>
    <mergeCell ref="N34:Q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471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20" t="s">
        <v>93</v>
      </c>
      <c r="B3" s="881"/>
      <c r="C3" s="881"/>
      <c r="D3" s="882"/>
      <c r="E3" s="872" t="s">
        <v>95</v>
      </c>
      <c r="F3" s="873"/>
      <c r="G3" s="873"/>
      <c r="H3" s="874"/>
      <c r="I3" s="377"/>
      <c r="J3" s="824" t="s">
        <v>94</v>
      </c>
      <c r="K3" s="895"/>
      <c r="L3" s="895"/>
      <c r="M3" s="896"/>
      <c r="N3" s="841" t="s">
        <v>92</v>
      </c>
      <c r="O3" s="894"/>
      <c r="P3" s="894"/>
      <c r="Q3" s="842"/>
      <c r="R3" s="85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1" t="s">
        <v>3</v>
      </c>
      <c r="B4" s="249" t="s">
        <v>97</v>
      </c>
      <c r="C4" s="250">
        <v>2</v>
      </c>
      <c r="D4" s="249" t="s">
        <v>13</v>
      </c>
      <c r="E4" s="242" t="s">
        <v>3</v>
      </c>
      <c r="F4" s="218" t="s">
        <v>97</v>
      </c>
      <c r="G4" s="241">
        <v>0</v>
      </c>
      <c r="H4" s="218" t="s">
        <v>13</v>
      </c>
      <c r="I4" s="400"/>
      <c r="J4" s="420" t="s">
        <v>3</v>
      </c>
      <c r="K4" s="420" t="s">
        <v>97</v>
      </c>
      <c r="L4" s="420">
        <v>2</v>
      </c>
      <c r="M4" s="420" t="s">
        <v>13</v>
      </c>
      <c r="N4" s="252" t="s">
        <v>3</v>
      </c>
      <c r="O4" s="252" t="s">
        <v>97</v>
      </c>
      <c r="P4" s="252">
        <v>0</v>
      </c>
      <c r="Q4" s="252" t="s">
        <v>13</v>
      </c>
      <c r="R4" s="22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460</v>
      </c>
      <c r="B5" s="316">
        <v>6</v>
      </c>
      <c r="C5" s="86">
        <v>-2</v>
      </c>
      <c r="D5" s="297">
        <f>B5+C5</f>
        <v>4</v>
      </c>
      <c r="E5" s="126" t="s">
        <v>205</v>
      </c>
      <c r="F5" s="316">
        <v>6</v>
      </c>
      <c r="G5" s="86">
        <v>-1</v>
      </c>
      <c r="H5" s="298">
        <f aca="true" t="shared" si="0" ref="H5:H27">F5+G5</f>
        <v>5</v>
      </c>
      <c r="I5" s="400"/>
      <c r="J5" s="126" t="s">
        <v>259</v>
      </c>
      <c r="K5" s="316">
        <v>7.5</v>
      </c>
      <c r="L5" s="86">
        <v>1</v>
      </c>
      <c r="M5" s="297">
        <f>K5+L5</f>
        <v>8.5</v>
      </c>
      <c r="N5" s="126" t="s">
        <v>225</v>
      </c>
      <c r="O5" s="316">
        <v>5.5</v>
      </c>
      <c r="P5" s="86">
        <v>-2</v>
      </c>
      <c r="Q5" s="297">
        <f>O5+P5</f>
        <v>3.5</v>
      </c>
      <c r="R5" s="22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478</v>
      </c>
      <c r="B6" s="317">
        <v>5.5</v>
      </c>
      <c r="C6" s="87">
        <v>-0.5</v>
      </c>
      <c r="D6" s="298">
        <f aca="true" t="shared" si="1" ref="D6:D27">B6+C6</f>
        <v>5</v>
      </c>
      <c r="E6" s="127" t="s">
        <v>206</v>
      </c>
      <c r="F6" s="317">
        <v>5.5</v>
      </c>
      <c r="G6" s="87">
        <v>0</v>
      </c>
      <c r="H6" s="298">
        <f t="shared" si="0"/>
        <v>5.5</v>
      </c>
      <c r="I6" s="400"/>
      <c r="J6" s="127" t="s">
        <v>249</v>
      </c>
      <c r="K6" s="317">
        <v>7</v>
      </c>
      <c r="L6" s="87">
        <v>0</v>
      </c>
      <c r="M6" s="298">
        <f aca="true" t="shared" si="2" ref="M6:M27">K6+L6</f>
        <v>7</v>
      </c>
      <c r="N6" s="127" t="s">
        <v>226</v>
      </c>
      <c r="O6" s="317">
        <v>6.5</v>
      </c>
      <c r="P6" s="87">
        <v>0</v>
      </c>
      <c r="Q6" s="298">
        <f aca="true" t="shared" si="3" ref="Q6:Q27">O6+P6</f>
        <v>6.5</v>
      </c>
      <c r="R6" s="22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141</v>
      </c>
      <c r="B7" s="317">
        <v>6.5</v>
      </c>
      <c r="C7" s="87">
        <v>3</v>
      </c>
      <c r="D7" s="298">
        <f t="shared" si="1"/>
        <v>9.5</v>
      </c>
      <c r="E7" s="127" t="s">
        <v>386</v>
      </c>
      <c r="F7" s="317">
        <v>5.5</v>
      </c>
      <c r="G7" s="87">
        <v>0</v>
      </c>
      <c r="H7" s="298">
        <f t="shared" si="0"/>
        <v>5.5</v>
      </c>
      <c r="I7" s="400"/>
      <c r="J7" s="127" t="s">
        <v>251</v>
      </c>
      <c r="K7" s="317">
        <v>6.5</v>
      </c>
      <c r="L7" s="87">
        <v>0</v>
      </c>
      <c r="M7" s="298">
        <f t="shared" si="2"/>
        <v>6.5</v>
      </c>
      <c r="N7" s="127" t="s">
        <v>227</v>
      </c>
      <c r="O7" s="121">
        <v>6.5</v>
      </c>
      <c r="P7" s="87">
        <v>-0.5</v>
      </c>
      <c r="Q7" s="298">
        <f t="shared" si="3"/>
        <v>6</v>
      </c>
      <c r="R7" s="22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143</v>
      </c>
      <c r="B8" s="317">
        <v>7</v>
      </c>
      <c r="C8" s="87">
        <v>0</v>
      </c>
      <c r="D8" s="298">
        <f t="shared" si="1"/>
        <v>7</v>
      </c>
      <c r="E8" s="127" t="s">
        <v>220</v>
      </c>
      <c r="F8" s="317">
        <v>5</v>
      </c>
      <c r="G8" s="87">
        <v>0</v>
      </c>
      <c r="H8" s="298">
        <f t="shared" si="0"/>
        <v>5</v>
      </c>
      <c r="I8" s="400"/>
      <c r="J8" s="127" t="s">
        <v>250</v>
      </c>
      <c r="K8" s="317">
        <v>6</v>
      </c>
      <c r="L8" s="87">
        <v>0</v>
      </c>
      <c r="M8" s="298">
        <f t="shared" si="2"/>
        <v>6</v>
      </c>
      <c r="N8" s="127" t="s">
        <v>228</v>
      </c>
      <c r="O8" s="121" t="s">
        <v>313</v>
      </c>
      <c r="P8" s="87" t="s">
        <v>313</v>
      </c>
      <c r="Q8" s="298" t="s">
        <v>313</v>
      </c>
      <c r="R8" s="22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147</v>
      </c>
      <c r="B9" s="317">
        <v>6</v>
      </c>
      <c r="C9" s="87">
        <v>0</v>
      </c>
      <c r="D9" s="298">
        <f t="shared" si="1"/>
        <v>6</v>
      </c>
      <c r="E9" s="127" t="s">
        <v>209</v>
      </c>
      <c r="F9" s="317">
        <v>4.5</v>
      </c>
      <c r="G9" s="87">
        <v>0</v>
      </c>
      <c r="H9" s="298">
        <f t="shared" si="0"/>
        <v>4.5</v>
      </c>
      <c r="I9" s="400"/>
      <c r="J9" s="127" t="s">
        <v>252</v>
      </c>
      <c r="K9" s="317">
        <v>6</v>
      </c>
      <c r="L9" s="87">
        <v>-0.5</v>
      </c>
      <c r="M9" s="298">
        <f t="shared" si="2"/>
        <v>5.5</v>
      </c>
      <c r="N9" s="127" t="s">
        <v>239</v>
      </c>
      <c r="O9" s="317">
        <v>5.5</v>
      </c>
      <c r="P9" s="87">
        <v>0</v>
      </c>
      <c r="Q9" s="298">
        <f t="shared" si="3"/>
        <v>5.5</v>
      </c>
      <c r="R9" s="2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145</v>
      </c>
      <c r="B10" s="317">
        <v>5</v>
      </c>
      <c r="C10" s="87">
        <v>0</v>
      </c>
      <c r="D10" s="298">
        <f t="shared" si="1"/>
        <v>5</v>
      </c>
      <c r="E10" s="127" t="s">
        <v>420</v>
      </c>
      <c r="F10" s="317">
        <v>7</v>
      </c>
      <c r="G10" s="87">
        <v>3</v>
      </c>
      <c r="H10" s="298">
        <f t="shared" si="0"/>
        <v>10</v>
      </c>
      <c r="I10" s="400"/>
      <c r="J10" s="127" t="s">
        <v>253</v>
      </c>
      <c r="K10" s="317">
        <v>5.5</v>
      </c>
      <c r="L10" s="87">
        <v>0</v>
      </c>
      <c r="M10" s="298">
        <f t="shared" si="2"/>
        <v>5.5</v>
      </c>
      <c r="N10" s="127" t="s">
        <v>231</v>
      </c>
      <c r="O10" s="317" t="s">
        <v>313</v>
      </c>
      <c r="P10" s="87" t="s">
        <v>313</v>
      </c>
      <c r="Q10" s="298" t="s">
        <v>313</v>
      </c>
      <c r="R10" s="2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155</v>
      </c>
      <c r="B11" s="317">
        <v>5.5</v>
      </c>
      <c r="C11" s="87">
        <v>0</v>
      </c>
      <c r="D11" s="298">
        <f t="shared" si="1"/>
        <v>5.5</v>
      </c>
      <c r="E11" s="127" t="s">
        <v>211</v>
      </c>
      <c r="F11" s="317">
        <v>5</v>
      </c>
      <c r="G11" s="87">
        <v>-0.5</v>
      </c>
      <c r="H11" s="298">
        <f t="shared" si="0"/>
        <v>4.5</v>
      </c>
      <c r="I11" s="400"/>
      <c r="J11" s="127" t="s">
        <v>254</v>
      </c>
      <c r="K11" s="317">
        <v>6</v>
      </c>
      <c r="L11" s="87">
        <v>0</v>
      </c>
      <c r="M11" s="298">
        <f t="shared" si="2"/>
        <v>6</v>
      </c>
      <c r="N11" s="127" t="s">
        <v>350</v>
      </c>
      <c r="O11" s="317" t="s">
        <v>313</v>
      </c>
      <c r="P11" s="87" t="s">
        <v>313</v>
      </c>
      <c r="Q11" s="298" t="s">
        <v>313</v>
      </c>
      <c r="R11" s="2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144</v>
      </c>
      <c r="B12" s="317">
        <v>6</v>
      </c>
      <c r="C12" s="87">
        <v>3</v>
      </c>
      <c r="D12" s="298">
        <f t="shared" si="1"/>
        <v>9</v>
      </c>
      <c r="E12" s="127" t="s">
        <v>210</v>
      </c>
      <c r="F12" s="326">
        <v>6.5</v>
      </c>
      <c r="G12" s="59">
        <v>0</v>
      </c>
      <c r="H12" s="298">
        <f t="shared" si="0"/>
        <v>6.5</v>
      </c>
      <c r="I12" s="400"/>
      <c r="J12" s="127" t="s">
        <v>255</v>
      </c>
      <c r="K12" s="317" t="s">
        <v>313</v>
      </c>
      <c r="L12" s="87" t="s">
        <v>313</v>
      </c>
      <c r="M12" s="298" t="s">
        <v>313</v>
      </c>
      <c r="N12" s="127" t="s">
        <v>240</v>
      </c>
      <c r="O12" s="317">
        <v>5</v>
      </c>
      <c r="P12" s="87">
        <v>0</v>
      </c>
      <c r="Q12" s="298">
        <f t="shared" si="3"/>
        <v>5</v>
      </c>
      <c r="R12" s="2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149</v>
      </c>
      <c r="B13" s="317" t="s">
        <v>313</v>
      </c>
      <c r="C13" s="87" t="s">
        <v>313</v>
      </c>
      <c r="D13" s="298" t="s">
        <v>313</v>
      </c>
      <c r="E13" s="127" t="s">
        <v>419</v>
      </c>
      <c r="F13" s="317">
        <v>6.5</v>
      </c>
      <c r="G13" s="87">
        <v>2.5</v>
      </c>
      <c r="H13" s="298">
        <f t="shared" si="0"/>
        <v>9</v>
      </c>
      <c r="I13" s="400"/>
      <c r="J13" s="127" t="s">
        <v>258</v>
      </c>
      <c r="K13" s="317" t="s">
        <v>313</v>
      </c>
      <c r="L13" s="87" t="s">
        <v>313</v>
      </c>
      <c r="M13" s="298" t="s">
        <v>313</v>
      </c>
      <c r="N13" s="127" t="s">
        <v>233</v>
      </c>
      <c r="O13" s="317">
        <v>5.5</v>
      </c>
      <c r="P13" s="87">
        <v>-0.5</v>
      </c>
      <c r="Q13" s="298">
        <f t="shared" si="3"/>
        <v>5</v>
      </c>
      <c r="R13" s="2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154</v>
      </c>
      <c r="B14" s="317">
        <v>5.5</v>
      </c>
      <c r="C14" s="87">
        <v>0</v>
      </c>
      <c r="D14" s="298">
        <f t="shared" si="1"/>
        <v>5.5</v>
      </c>
      <c r="E14" s="127" t="s">
        <v>213</v>
      </c>
      <c r="F14" s="317">
        <v>7</v>
      </c>
      <c r="G14" s="87">
        <v>3</v>
      </c>
      <c r="H14" s="298">
        <f t="shared" si="0"/>
        <v>10</v>
      </c>
      <c r="I14" s="400"/>
      <c r="J14" s="127" t="s">
        <v>256</v>
      </c>
      <c r="K14" s="317">
        <v>6</v>
      </c>
      <c r="L14" s="87">
        <v>0</v>
      </c>
      <c r="M14" s="298">
        <f t="shared" si="2"/>
        <v>6</v>
      </c>
      <c r="N14" s="127" t="s">
        <v>234</v>
      </c>
      <c r="O14" s="317">
        <v>6.5</v>
      </c>
      <c r="P14" s="87">
        <v>3</v>
      </c>
      <c r="Q14" s="298">
        <f t="shared" si="3"/>
        <v>9.5</v>
      </c>
      <c r="R14" s="2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150</v>
      </c>
      <c r="B15" s="318">
        <v>5</v>
      </c>
      <c r="C15" s="25">
        <v>0</v>
      </c>
      <c r="D15" s="299">
        <f t="shared" si="1"/>
        <v>5</v>
      </c>
      <c r="E15" s="128" t="s">
        <v>418</v>
      </c>
      <c r="F15" s="449">
        <v>5.5</v>
      </c>
      <c r="G15" s="63">
        <v>0</v>
      </c>
      <c r="H15" s="299">
        <f t="shared" si="0"/>
        <v>5.5</v>
      </c>
      <c r="I15" s="400"/>
      <c r="J15" s="128" t="s">
        <v>257</v>
      </c>
      <c r="K15" s="318">
        <v>6.5</v>
      </c>
      <c r="L15" s="25">
        <v>0</v>
      </c>
      <c r="M15" s="299">
        <f t="shared" si="2"/>
        <v>6.5</v>
      </c>
      <c r="N15" s="128" t="s">
        <v>235</v>
      </c>
      <c r="O15" s="318">
        <v>8.5</v>
      </c>
      <c r="P15" s="25">
        <v>6</v>
      </c>
      <c r="Q15" s="299">
        <f t="shared" si="3"/>
        <v>14.5</v>
      </c>
      <c r="R15" s="2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106"/>
      <c r="K16" s="88"/>
      <c r="L16" s="88"/>
      <c r="M16" s="300"/>
      <c r="N16" s="106"/>
      <c r="O16" s="88"/>
      <c r="P16" s="88"/>
      <c r="Q16" s="300"/>
      <c r="R16" s="2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140</v>
      </c>
      <c r="B17" s="320">
        <v>4</v>
      </c>
      <c r="C17" s="90">
        <v>-4</v>
      </c>
      <c r="D17" s="301">
        <f t="shared" si="1"/>
        <v>0</v>
      </c>
      <c r="E17" s="129" t="s">
        <v>215</v>
      </c>
      <c r="F17" s="320">
        <v>6</v>
      </c>
      <c r="G17" s="90">
        <v>-2</v>
      </c>
      <c r="H17" s="301">
        <f t="shared" si="0"/>
        <v>4</v>
      </c>
      <c r="I17" s="402"/>
      <c r="J17" s="129" t="s">
        <v>248</v>
      </c>
      <c r="K17" s="320">
        <v>6.5</v>
      </c>
      <c r="L17" s="90">
        <v>-1</v>
      </c>
      <c r="M17" s="301">
        <f t="shared" si="2"/>
        <v>5.5</v>
      </c>
      <c r="N17" s="488" t="s">
        <v>236</v>
      </c>
      <c r="O17" s="123" t="s">
        <v>247</v>
      </c>
      <c r="P17" s="90" t="s">
        <v>247</v>
      </c>
      <c r="Q17" s="301" t="s">
        <v>247</v>
      </c>
      <c r="R17" s="2"/>
      <c r="S17" s="7"/>
      <c r="T17" s="7"/>
      <c r="U17" s="7"/>
      <c r="V17" s="7"/>
      <c r="W17" s="7"/>
      <c r="X17" s="7"/>
      <c r="Y17" s="7"/>
      <c r="Z17" s="7"/>
    </row>
    <row r="18" spans="1:26" ht="12.75">
      <c r="A18" s="127" t="s">
        <v>152</v>
      </c>
      <c r="B18" s="317">
        <v>6.5</v>
      </c>
      <c r="C18" s="87">
        <v>0</v>
      </c>
      <c r="D18" s="298">
        <f t="shared" si="1"/>
        <v>6.5</v>
      </c>
      <c r="E18" s="134" t="s">
        <v>222</v>
      </c>
      <c r="F18" s="321" t="s">
        <v>247</v>
      </c>
      <c r="G18" s="89" t="s">
        <v>247</v>
      </c>
      <c r="H18" s="302" t="s">
        <v>247</v>
      </c>
      <c r="I18" s="402"/>
      <c r="J18" s="134" t="s">
        <v>451</v>
      </c>
      <c r="K18" s="321" t="s">
        <v>247</v>
      </c>
      <c r="L18" s="89" t="s">
        <v>247</v>
      </c>
      <c r="M18" s="302" t="s">
        <v>247</v>
      </c>
      <c r="N18" s="130" t="s">
        <v>237</v>
      </c>
      <c r="O18" s="124" t="s">
        <v>247</v>
      </c>
      <c r="P18" s="89" t="s">
        <v>247</v>
      </c>
      <c r="Q18" s="302" t="s">
        <v>247</v>
      </c>
      <c r="R18" s="2"/>
      <c r="S18" s="7"/>
      <c r="T18" s="7"/>
      <c r="U18" s="7"/>
      <c r="V18" s="7"/>
      <c r="W18" s="7"/>
      <c r="X18" s="7"/>
      <c r="Y18" s="7"/>
      <c r="Z18" s="7"/>
    </row>
    <row r="19" spans="1:26" ht="12.75">
      <c r="A19" s="130" t="s">
        <v>425</v>
      </c>
      <c r="B19" s="321">
        <v>6.5</v>
      </c>
      <c r="C19" s="89">
        <v>3</v>
      </c>
      <c r="D19" s="302">
        <f t="shared" si="1"/>
        <v>9.5</v>
      </c>
      <c r="E19" s="130" t="s">
        <v>223</v>
      </c>
      <c r="F19" s="321" t="s">
        <v>247</v>
      </c>
      <c r="G19" s="89" t="s">
        <v>247</v>
      </c>
      <c r="H19" s="302" t="s">
        <v>247</v>
      </c>
      <c r="I19" s="402"/>
      <c r="J19" s="127" t="s">
        <v>266</v>
      </c>
      <c r="K19" s="317">
        <v>5</v>
      </c>
      <c r="L19" s="87">
        <v>0</v>
      </c>
      <c r="M19" s="298">
        <f t="shared" si="2"/>
        <v>5</v>
      </c>
      <c r="N19" s="134" t="s">
        <v>238</v>
      </c>
      <c r="O19" s="321" t="s">
        <v>247</v>
      </c>
      <c r="P19" s="89" t="s">
        <v>247</v>
      </c>
      <c r="Q19" s="302" t="s">
        <v>247</v>
      </c>
      <c r="R19" s="2"/>
      <c r="S19" s="7"/>
      <c r="T19" s="7"/>
      <c r="U19" s="7"/>
      <c r="V19" s="7"/>
      <c r="W19" s="7"/>
      <c r="X19" s="7"/>
      <c r="Y19" s="7"/>
      <c r="Z19" s="7"/>
    </row>
    <row r="20" spans="1:26" ht="12.75">
      <c r="A20" s="130" t="s">
        <v>479</v>
      </c>
      <c r="B20" s="321" t="s">
        <v>314</v>
      </c>
      <c r="C20" s="89" t="s">
        <v>314</v>
      </c>
      <c r="D20" s="302" t="s">
        <v>314</v>
      </c>
      <c r="E20" s="130" t="s">
        <v>387</v>
      </c>
      <c r="F20" s="321">
        <v>6</v>
      </c>
      <c r="G20" s="89">
        <v>-0.5</v>
      </c>
      <c r="H20" s="302">
        <f t="shared" si="0"/>
        <v>5.5</v>
      </c>
      <c r="I20" s="402"/>
      <c r="J20" s="130" t="s">
        <v>450</v>
      </c>
      <c r="K20" s="321">
        <v>6</v>
      </c>
      <c r="L20" s="89">
        <v>0</v>
      </c>
      <c r="M20" s="302">
        <f t="shared" si="2"/>
        <v>6</v>
      </c>
      <c r="N20" s="127" t="s">
        <v>230</v>
      </c>
      <c r="O20" s="317">
        <v>7.5</v>
      </c>
      <c r="P20" s="87">
        <v>3</v>
      </c>
      <c r="Q20" s="298">
        <f t="shared" si="3"/>
        <v>10.5</v>
      </c>
      <c r="R20" s="2"/>
      <c r="S20" s="7"/>
      <c r="T20" s="7"/>
      <c r="U20" s="7"/>
      <c r="V20" s="7"/>
      <c r="W20" s="7"/>
      <c r="X20" s="7"/>
      <c r="Y20" s="7"/>
      <c r="Z20" s="7"/>
    </row>
    <row r="21" spans="1:26" ht="12.75">
      <c r="A21" s="130" t="s">
        <v>156</v>
      </c>
      <c r="B21" s="321">
        <v>5</v>
      </c>
      <c r="C21" s="89">
        <v>0</v>
      </c>
      <c r="D21" s="302">
        <f t="shared" si="1"/>
        <v>5</v>
      </c>
      <c r="E21" s="134" t="s">
        <v>458</v>
      </c>
      <c r="F21" s="321" t="s">
        <v>247</v>
      </c>
      <c r="G21" s="89" t="s">
        <v>247</v>
      </c>
      <c r="H21" s="302" t="s">
        <v>247</v>
      </c>
      <c r="I21" s="402"/>
      <c r="J21" s="127" t="s">
        <v>263</v>
      </c>
      <c r="K21" s="317">
        <v>6</v>
      </c>
      <c r="L21" s="87">
        <v>3</v>
      </c>
      <c r="M21" s="298">
        <f t="shared" si="2"/>
        <v>9</v>
      </c>
      <c r="N21" s="127" t="s">
        <v>232</v>
      </c>
      <c r="O21" s="317">
        <v>6</v>
      </c>
      <c r="P21" s="87">
        <v>-0.5</v>
      </c>
      <c r="Q21" s="298">
        <f t="shared" si="3"/>
        <v>5.5</v>
      </c>
      <c r="R21" s="2"/>
      <c r="S21" s="7"/>
      <c r="T21" s="7"/>
      <c r="U21" s="7"/>
      <c r="V21" s="7"/>
      <c r="W21" s="7"/>
      <c r="X21" s="7"/>
      <c r="Y21" s="7"/>
      <c r="Z21" s="7"/>
    </row>
    <row r="22" spans="1:26" ht="12.75">
      <c r="A22" s="130" t="s">
        <v>157</v>
      </c>
      <c r="B22" s="321" t="s">
        <v>247</v>
      </c>
      <c r="C22" s="89" t="s">
        <v>247</v>
      </c>
      <c r="D22" s="302" t="s">
        <v>247</v>
      </c>
      <c r="E22" s="130" t="s">
        <v>216</v>
      </c>
      <c r="F22" s="321">
        <v>5</v>
      </c>
      <c r="G22" s="89">
        <v>0</v>
      </c>
      <c r="H22" s="302">
        <f t="shared" si="0"/>
        <v>5</v>
      </c>
      <c r="I22" s="402"/>
      <c r="J22" s="130" t="s">
        <v>449</v>
      </c>
      <c r="K22" s="321">
        <v>7</v>
      </c>
      <c r="L22" s="89">
        <v>0</v>
      </c>
      <c r="M22" s="302">
        <f t="shared" si="2"/>
        <v>7</v>
      </c>
      <c r="N22" s="134" t="s">
        <v>456</v>
      </c>
      <c r="O22" s="321" t="s">
        <v>247</v>
      </c>
      <c r="P22" s="89" t="s">
        <v>247</v>
      </c>
      <c r="Q22" s="302" t="s">
        <v>247</v>
      </c>
      <c r="R22" s="2"/>
      <c r="S22" s="7"/>
      <c r="T22" s="7"/>
      <c r="U22" s="7"/>
      <c r="V22" s="7"/>
      <c r="W22" s="7"/>
      <c r="X22" s="7"/>
      <c r="Y22" s="7"/>
      <c r="Z22" s="7"/>
    </row>
    <row r="23" spans="1:26" ht="12.75">
      <c r="A23" s="134" t="s">
        <v>158</v>
      </c>
      <c r="B23" s="124">
        <v>6.5</v>
      </c>
      <c r="C23" s="89">
        <v>0</v>
      </c>
      <c r="D23" s="302">
        <f t="shared" si="1"/>
        <v>6.5</v>
      </c>
      <c r="E23" s="130" t="s">
        <v>218</v>
      </c>
      <c r="F23" s="321">
        <v>5.5</v>
      </c>
      <c r="G23" s="89">
        <v>0</v>
      </c>
      <c r="H23" s="302">
        <f t="shared" si="0"/>
        <v>5.5</v>
      </c>
      <c r="I23" s="402"/>
      <c r="J23" s="130" t="s">
        <v>369</v>
      </c>
      <c r="K23" s="321">
        <v>6</v>
      </c>
      <c r="L23" s="89">
        <v>-0.5</v>
      </c>
      <c r="M23" s="302">
        <f t="shared" si="2"/>
        <v>5.5</v>
      </c>
      <c r="N23" s="127" t="s">
        <v>242</v>
      </c>
      <c r="O23" s="317">
        <v>5.5</v>
      </c>
      <c r="P23" s="87">
        <v>0</v>
      </c>
      <c r="Q23" s="298">
        <f t="shared" si="3"/>
        <v>5.5</v>
      </c>
      <c r="R23" s="2"/>
      <c r="S23" s="7"/>
      <c r="T23" s="7"/>
      <c r="U23" s="7"/>
      <c r="V23" s="7"/>
      <c r="W23" s="7"/>
      <c r="X23" s="7"/>
      <c r="Y23" s="7"/>
      <c r="Z23" s="7"/>
    </row>
    <row r="24" spans="1:26" ht="12.75">
      <c r="A24" s="134" t="s">
        <v>480</v>
      </c>
      <c r="B24" s="321">
        <v>6</v>
      </c>
      <c r="C24" s="89">
        <v>0</v>
      </c>
      <c r="D24" s="302">
        <f t="shared" si="1"/>
        <v>6</v>
      </c>
      <c r="E24" s="130" t="s">
        <v>217</v>
      </c>
      <c r="F24" s="321">
        <v>5.5</v>
      </c>
      <c r="G24" s="89">
        <v>0</v>
      </c>
      <c r="H24" s="302">
        <f t="shared" si="0"/>
        <v>5.5</v>
      </c>
      <c r="I24" s="402"/>
      <c r="J24" s="134" t="s">
        <v>370</v>
      </c>
      <c r="K24" s="321">
        <v>6.5</v>
      </c>
      <c r="L24" s="89">
        <v>-0.5</v>
      </c>
      <c r="M24" s="302">
        <f t="shared" si="2"/>
        <v>6</v>
      </c>
      <c r="N24" s="130" t="s">
        <v>243</v>
      </c>
      <c r="O24" s="321" t="s">
        <v>247</v>
      </c>
      <c r="P24" s="89" t="s">
        <v>247</v>
      </c>
      <c r="Q24" s="302" t="s">
        <v>247</v>
      </c>
      <c r="R24" s="2"/>
      <c r="S24" s="7"/>
      <c r="T24" s="7"/>
      <c r="U24" s="7"/>
      <c r="V24" s="7"/>
      <c r="W24" s="7"/>
      <c r="X24" s="7"/>
      <c r="Y24" s="7"/>
      <c r="Z24" s="7"/>
    </row>
    <row r="25" spans="1:26" ht="12.75">
      <c r="A25" s="130" t="s">
        <v>372</v>
      </c>
      <c r="B25" s="124" t="s">
        <v>247</v>
      </c>
      <c r="C25" s="89" t="s">
        <v>247</v>
      </c>
      <c r="D25" s="302" t="s">
        <v>247</v>
      </c>
      <c r="E25" s="130" t="s">
        <v>459</v>
      </c>
      <c r="F25" s="354">
        <v>6</v>
      </c>
      <c r="G25" s="60">
        <v>-0.5</v>
      </c>
      <c r="H25" s="302">
        <f t="shared" si="0"/>
        <v>5.5</v>
      </c>
      <c r="I25" s="402"/>
      <c r="J25" s="130" t="s">
        <v>474</v>
      </c>
      <c r="K25" s="321">
        <v>5.5</v>
      </c>
      <c r="L25" s="89">
        <v>0</v>
      </c>
      <c r="M25" s="302">
        <f t="shared" si="2"/>
        <v>5.5</v>
      </c>
      <c r="N25" s="130" t="s">
        <v>244</v>
      </c>
      <c r="O25" s="321">
        <v>6</v>
      </c>
      <c r="P25" s="89">
        <v>0</v>
      </c>
      <c r="Q25" s="302">
        <f t="shared" si="3"/>
        <v>6</v>
      </c>
      <c r="R25" s="2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481</v>
      </c>
      <c r="B26" s="125">
        <v>6</v>
      </c>
      <c r="C26" s="91">
        <v>-0.5</v>
      </c>
      <c r="D26" s="302">
        <f t="shared" si="1"/>
        <v>5.5</v>
      </c>
      <c r="E26" s="131" t="s">
        <v>379</v>
      </c>
      <c r="F26" s="322">
        <v>5</v>
      </c>
      <c r="G26" s="91">
        <v>0</v>
      </c>
      <c r="H26" s="302">
        <f t="shared" si="0"/>
        <v>5</v>
      </c>
      <c r="I26" s="402"/>
      <c r="J26" s="131" t="s">
        <v>262</v>
      </c>
      <c r="K26" s="125">
        <v>5.5</v>
      </c>
      <c r="L26" s="91">
        <v>0</v>
      </c>
      <c r="M26" s="302">
        <f t="shared" si="2"/>
        <v>5.5</v>
      </c>
      <c r="N26" s="131" t="s">
        <v>245</v>
      </c>
      <c r="O26" s="125" t="s">
        <v>247</v>
      </c>
      <c r="P26" s="91" t="s">
        <v>247</v>
      </c>
      <c r="Q26" s="302" t="s">
        <v>247</v>
      </c>
      <c r="R26" s="2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373</v>
      </c>
      <c r="B27" s="318">
        <v>-0.5</v>
      </c>
      <c r="C27" s="25">
        <v>0</v>
      </c>
      <c r="D27" s="303">
        <f t="shared" si="1"/>
        <v>-0.5</v>
      </c>
      <c r="E27" s="128" t="s">
        <v>221</v>
      </c>
      <c r="F27" s="318">
        <v>0</v>
      </c>
      <c r="G27" s="25">
        <v>0</v>
      </c>
      <c r="H27" s="303">
        <f t="shared" si="0"/>
        <v>0</v>
      </c>
      <c r="I27" s="400"/>
      <c r="J27" s="128" t="s">
        <v>268</v>
      </c>
      <c r="K27" s="318">
        <v>-0.5</v>
      </c>
      <c r="L27" s="25">
        <v>0</v>
      </c>
      <c r="M27" s="303">
        <f t="shared" si="2"/>
        <v>-0.5</v>
      </c>
      <c r="N27" s="128" t="s">
        <v>246</v>
      </c>
      <c r="O27" s="318">
        <v>1</v>
      </c>
      <c r="P27" s="25">
        <v>0</v>
      </c>
      <c r="Q27" s="303">
        <f t="shared" si="3"/>
        <v>1</v>
      </c>
      <c r="R27" s="2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2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48">
        <f>B5+B6+B7+B8+B9+B10+B11+B12+B18+B14+B15+B27</f>
        <v>64</v>
      </c>
      <c r="C29" s="248">
        <f>C4+C5+C6+C7+C8+C9+C10+C11+C12+C18+C14+C15+C27</f>
        <v>5.5</v>
      </c>
      <c r="D29" s="310">
        <f>C4+D5+D6+D7+D8+D9+D10+D11+D12+D18+D14+D15+D27</f>
        <v>69.5</v>
      </c>
      <c r="E29" s="94"/>
      <c r="F29" s="245">
        <f>F5+F6+F7+F8+F9+F10+F11+F12+F13+F14+F15+F27</f>
        <v>64</v>
      </c>
      <c r="G29" s="245">
        <f>G4+G5+G6+G7+G8+G9+G10+G11+G12+G13+G14+G15+G27</f>
        <v>7</v>
      </c>
      <c r="H29" s="305">
        <f>G4+H5+H6+H7+H8+H9+H10+H11+H12+H13+H14+H15+H27</f>
        <v>71</v>
      </c>
      <c r="I29" s="413"/>
      <c r="J29" s="94"/>
      <c r="K29" s="419">
        <f>K5+K6+K7+K8+K9+K10+K11+K21+K19+K14+K15+K27</f>
        <v>67.5</v>
      </c>
      <c r="L29" s="419">
        <f>L4+L5+L6+L7+L8+L9+L10+L11+L21+L19+L14+L15+L27</f>
        <v>5.5</v>
      </c>
      <c r="M29" s="418">
        <f>L4+M5+M6+M7+M8+M9+M10+M11+M21+M19+M14+M15+M27</f>
        <v>73</v>
      </c>
      <c r="N29" s="94"/>
      <c r="O29" s="255">
        <f>O5+O6+O7+O23+O9+O20+O21+O12+O13+O14+O15+O27</f>
        <v>69.5</v>
      </c>
      <c r="P29" s="255">
        <f>P4+P5+P6+P7+P23+P9+P20+P21+P12+P13+P14+P15+P27</f>
        <v>8.5</v>
      </c>
      <c r="Q29" s="311">
        <f>P4+Q5+Q6+Q7+Q23+Q9+Q20+Q21+Q12+Q13+Q14+Q15+Q27</f>
        <v>78</v>
      </c>
      <c r="R29" s="2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2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47"/>
      <c r="B31" s="246"/>
      <c r="C31" s="246"/>
      <c r="D31" s="455">
        <v>1</v>
      </c>
      <c r="E31" s="243"/>
      <c r="F31" s="244"/>
      <c r="G31" s="244"/>
      <c r="H31" s="457">
        <v>2</v>
      </c>
      <c r="I31" s="415"/>
      <c r="J31" s="422"/>
      <c r="K31" s="417"/>
      <c r="L31" s="417"/>
      <c r="M31" s="458">
        <v>2</v>
      </c>
      <c r="N31" s="352"/>
      <c r="O31" s="254"/>
      <c r="P31" s="254"/>
      <c r="Q31" s="454">
        <v>3</v>
      </c>
      <c r="R31" s="84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104"/>
      <c r="T32" s="104"/>
      <c r="U32" s="104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22"/>
      <c r="T33" s="22"/>
      <c r="U33" s="22"/>
      <c r="V33" s="22"/>
      <c r="W33" s="7"/>
      <c r="X33" s="7"/>
      <c r="Y33" s="7"/>
      <c r="Z33" s="7"/>
    </row>
    <row r="34" spans="1:26" ht="15" customHeight="1" thickBot="1">
      <c r="A34" s="892" t="s">
        <v>348</v>
      </c>
      <c r="B34" s="893"/>
      <c r="C34" s="893"/>
      <c r="D34" s="864"/>
      <c r="E34" s="897" t="s">
        <v>96</v>
      </c>
      <c r="F34" s="870"/>
      <c r="G34" s="870"/>
      <c r="H34" s="871"/>
      <c r="I34" s="391"/>
      <c r="J34" s="839" t="s">
        <v>390</v>
      </c>
      <c r="K34" s="878"/>
      <c r="L34" s="878"/>
      <c r="M34" s="840"/>
      <c r="N34" s="889" t="s">
        <v>77</v>
      </c>
      <c r="O34" s="890"/>
      <c r="P34" s="890"/>
      <c r="Q34" s="891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19" t="s">
        <v>3</v>
      </c>
      <c r="B35" s="220" t="s">
        <v>97</v>
      </c>
      <c r="C35" s="221">
        <v>2</v>
      </c>
      <c r="D35" s="220" t="s">
        <v>13</v>
      </c>
      <c r="E35" s="240" t="s">
        <v>3</v>
      </c>
      <c r="F35" s="238" t="s">
        <v>97</v>
      </c>
      <c r="G35" s="239">
        <v>0</v>
      </c>
      <c r="H35" s="238" t="s">
        <v>13</v>
      </c>
      <c r="I35" s="391"/>
      <c r="J35" s="225" t="s">
        <v>3</v>
      </c>
      <c r="K35" s="225" t="s">
        <v>97</v>
      </c>
      <c r="L35" s="225">
        <v>2</v>
      </c>
      <c r="M35" s="225" t="s">
        <v>13</v>
      </c>
      <c r="N35" s="434" t="s">
        <v>3</v>
      </c>
      <c r="O35" s="434" t="s">
        <v>97</v>
      </c>
      <c r="P35" s="434">
        <v>0</v>
      </c>
      <c r="Q35" s="434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359</v>
      </c>
      <c r="B36" s="316">
        <v>6</v>
      </c>
      <c r="C36" s="86">
        <v>1</v>
      </c>
      <c r="D36" s="297">
        <f aca="true" t="shared" si="4" ref="D36:D46">B36+C36</f>
        <v>7</v>
      </c>
      <c r="E36" s="126" t="s">
        <v>184</v>
      </c>
      <c r="F36" s="316">
        <v>7</v>
      </c>
      <c r="G36" s="86">
        <v>-1.5</v>
      </c>
      <c r="H36" s="297">
        <f>F36+G36</f>
        <v>5.5</v>
      </c>
      <c r="I36" s="391"/>
      <c r="J36" s="126" t="s">
        <v>120</v>
      </c>
      <c r="K36" s="316">
        <v>6.5</v>
      </c>
      <c r="L36" s="86">
        <v>1</v>
      </c>
      <c r="M36" s="298">
        <f aca="true" t="shared" si="5" ref="M36:M58">K36+L36</f>
        <v>7.5</v>
      </c>
      <c r="N36" s="126" t="s">
        <v>476</v>
      </c>
      <c r="O36" s="325">
        <v>6</v>
      </c>
      <c r="P36" s="86">
        <v>-1</v>
      </c>
      <c r="Q36" s="297">
        <f>O36+P36</f>
        <v>5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127" t="s">
        <v>287</v>
      </c>
      <c r="B37" s="317">
        <v>5</v>
      </c>
      <c r="C37" s="87">
        <v>-0.5</v>
      </c>
      <c r="D37" s="298">
        <f t="shared" si="4"/>
        <v>4.5</v>
      </c>
      <c r="E37" s="127" t="s">
        <v>200</v>
      </c>
      <c r="F37" s="317">
        <v>6</v>
      </c>
      <c r="G37" s="87">
        <v>-0.5</v>
      </c>
      <c r="H37" s="298">
        <f aca="true" t="shared" si="6" ref="H37:H58">F37+G37</f>
        <v>5.5</v>
      </c>
      <c r="I37" s="391"/>
      <c r="J37" s="127" t="s">
        <v>136</v>
      </c>
      <c r="K37" s="317">
        <v>7</v>
      </c>
      <c r="L37" s="87">
        <v>2.5</v>
      </c>
      <c r="M37" s="444">
        <f t="shared" si="5"/>
        <v>9.5</v>
      </c>
      <c r="N37" s="127" t="s">
        <v>310</v>
      </c>
      <c r="O37" s="326">
        <v>6</v>
      </c>
      <c r="P37" s="87">
        <v>0</v>
      </c>
      <c r="Q37" s="298">
        <f aca="true" t="shared" si="7" ref="Q37:Q58">O37+P37</f>
        <v>6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127" t="s">
        <v>361</v>
      </c>
      <c r="B38" s="317">
        <v>5.5</v>
      </c>
      <c r="C38" s="87">
        <v>-0.5</v>
      </c>
      <c r="D38" s="298">
        <f t="shared" si="4"/>
        <v>5</v>
      </c>
      <c r="E38" s="127" t="s">
        <v>374</v>
      </c>
      <c r="F38" s="317">
        <v>6.5</v>
      </c>
      <c r="G38" s="87">
        <v>0</v>
      </c>
      <c r="H38" s="353">
        <f t="shared" si="6"/>
        <v>6.5</v>
      </c>
      <c r="I38" s="391"/>
      <c r="J38" s="127" t="s">
        <v>446</v>
      </c>
      <c r="K38" s="317">
        <v>6</v>
      </c>
      <c r="L38" s="87">
        <v>0</v>
      </c>
      <c r="M38" s="444">
        <f t="shared" si="5"/>
        <v>6</v>
      </c>
      <c r="N38" s="127" t="s">
        <v>367</v>
      </c>
      <c r="O38" s="326" t="s">
        <v>313</v>
      </c>
      <c r="P38" s="87" t="s">
        <v>313</v>
      </c>
      <c r="Q38" s="298" t="s">
        <v>313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127" t="s">
        <v>270</v>
      </c>
      <c r="B39" s="317">
        <v>4.5</v>
      </c>
      <c r="C39" s="87">
        <v>0</v>
      </c>
      <c r="D39" s="298">
        <f t="shared" si="4"/>
        <v>4.5</v>
      </c>
      <c r="E39" s="446" t="s">
        <v>426</v>
      </c>
      <c r="F39" s="326">
        <v>6</v>
      </c>
      <c r="G39" s="59">
        <v>0</v>
      </c>
      <c r="H39" s="353">
        <f t="shared" si="6"/>
        <v>6</v>
      </c>
      <c r="I39" s="391"/>
      <c r="J39" s="127" t="s">
        <v>123</v>
      </c>
      <c r="K39" s="468">
        <v>7</v>
      </c>
      <c r="L39" s="443">
        <v>0</v>
      </c>
      <c r="M39" s="444">
        <f t="shared" si="5"/>
        <v>7</v>
      </c>
      <c r="N39" s="487" t="s">
        <v>309</v>
      </c>
      <c r="O39" s="324">
        <v>6</v>
      </c>
      <c r="P39" s="87">
        <v>0</v>
      </c>
      <c r="Q39" s="298">
        <f t="shared" si="7"/>
        <v>6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127" t="s">
        <v>273</v>
      </c>
      <c r="B40" s="317">
        <v>6</v>
      </c>
      <c r="C40" s="87">
        <v>0</v>
      </c>
      <c r="D40" s="298">
        <f t="shared" si="4"/>
        <v>6</v>
      </c>
      <c r="E40" s="127" t="s">
        <v>188</v>
      </c>
      <c r="F40" s="317">
        <v>6.5</v>
      </c>
      <c r="G40" s="87">
        <v>0</v>
      </c>
      <c r="H40" s="353">
        <f t="shared" si="6"/>
        <v>6.5</v>
      </c>
      <c r="I40" s="391"/>
      <c r="J40" s="127" t="s">
        <v>134</v>
      </c>
      <c r="K40" s="317">
        <v>7</v>
      </c>
      <c r="L40" s="87">
        <v>0</v>
      </c>
      <c r="M40" s="444">
        <f t="shared" si="5"/>
        <v>7</v>
      </c>
      <c r="N40" s="127" t="s">
        <v>296</v>
      </c>
      <c r="O40" s="317">
        <v>6.5</v>
      </c>
      <c r="P40" s="87">
        <v>0</v>
      </c>
      <c r="Q40" s="298">
        <f t="shared" si="7"/>
        <v>6.5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127" t="s">
        <v>284</v>
      </c>
      <c r="B41" s="317">
        <v>6</v>
      </c>
      <c r="C41" s="87">
        <v>0</v>
      </c>
      <c r="D41" s="298">
        <f t="shared" si="4"/>
        <v>6</v>
      </c>
      <c r="E41" s="127" t="s">
        <v>375</v>
      </c>
      <c r="F41" s="317">
        <v>5.5</v>
      </c>
      <c r="G41" s="87">
        <v>-0.5</v>
      </c>
      <c r="H41" s="353">
        <f t="shared" si="6"/>
        <v>5</v>
      </c>
      <c r="I41" s="391"/>
      <c r="J41" s="127" t="s">
        <v>380</v>
      </c>
      <c r="K41" s="317">
        <v>6</v>
      </c>
      <c r="L41" s="87">
        <v>0</v>
      </c>
      <c r="M41" s="444">
        <f t="shared" si="5"/>
        <v>6</v>
      </c>
      <c r="N41" s="127" t="s">
        <v>297</v>
      </c>
      <c r="O41" s="324">
        <v>7</v>
      </c>
      <c r="P41" s="87">
        <v>0</v>
      </c>
      <c r="Q41" s="298">
        <f t="shared" si="7"/>
        <v>7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127" t="s">
        <v>276</v>
      </c>
      <c r="B42" s="317">
        <v>5</v>
      </c>
      <c r="C42" s="87">
        <v>0</v>
      </c>
      <c r="D42" s="298">
        <f t="shared" si="4"/>
        <v>5</v>
      </c>
      <c r="E42" s="127" t="s">
        <v>378</v>
      </c>
      <c r="F42" s="317">
        <v>6</v>
      </c>
      <c r="G42" s="87">
        <v>0</v>
      </c>
      <c r="H42" s="353">
        <f t="shared" si="6"/>
        <v>6</v>
      </c>
      <c r="I42" s="391"/>
      <c r="J42" s="127" t="s">
        <v>126</v>
      </c>
      <c r="K42" s="317">
        <v>4.5</v>
      </c>
      <c r="L42" s="87">
        <v>0</v>
      </c>
      <c r="M42" s="298">
        <f t="shared" si="5"/>
        <v>4.5</v>
      </c>
      <c r="N42" s="127" t="s">
        <v>298</v>
      </c>
      <c r="O42" s="324">
        <v>6</v>
      </c>
      <c r="P42" s="87">
        <v>-0.5</v>
      </c>
      <c r="Q42" s="298">
        <f t="shared" si="7"/>
        <v>5.5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127" t="s">
        <v>274</v>
      </c>
      <c r="B43" s="317">
        <v>7</v>
      </c>
      <c r="C43" s="87">
        <v>0</v>
      </c>
      <c r="D43" s="298">
        <f t="shared" si="4"/>
        <v>7</v>
      </c>
      <c r="E43" s="127" t="s">
        <v>318</v>
      </c>
      <c r="F43" s="317">
        <v>7</v>
      </c>
      <c r="G43" s="87">
        <v>0</v>
      </c>
      <c r="H43" s="353">
        <f t="shared" si="6"/>
        <v>7</v>
      </c>
      <c r="I43" s="391"/>
      <c r="J43" s="127" t="s">
        <v>384</v>
      </c>
      <c r="K43" s="317">
        <v>7</v>
      </c>
      <c r="L43" s="87">
        <v>0</v>
      </c>
      <c r="M43" s="298">
        <f t="shared" si="5"/>
        <v>7</v>
      </c>
      <c r="N43" s="127" t="s">
        <v>299</v>
      </c>
      <c r="O43" s="317">
        <v>5.5</v>
      </c>
      <c r="P43" s="87">
        <v>0</v>
      </c>
      <c r="Q43" s="298">
        <f t="shared" si="7"/>
        <v>5.5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127" t="s">
        <v>277</v>
      </c>
      <c r="B44" s="317">
        <v>6.5</v>
      </c>
      <c r="C44" s="87">
        <v>0</v>
      </c>
      <c r="D44" s="298">
        <f t="shared" si="4"/>
        <v>6.5</v>
      </c>
      <c r="E44" s="127" t="s">
        <v>376</v>
      </c>
      <c r="F44" s="317">
        <v>6</v>
      </c>
      <c r="G44" s="87">
        <v>0</v>
      </c>
      <c r="H44" s="353">
        <f t="shared" si="6"/>
        <v>6</v>
      </c>
      <c r="I44" s="391"/>
      <c r="J44" s="127" t="s">
        <v>127</v>
      </c>
      <c r="K44" s="317">
        <v>6</v>
      </c>
      <c r="L44" s="87">
        <v>0</v>
      </c>
      <c r="M44" s="298">
        <f t="shared" si="5"/>
        <v>6</v>
      </c>
      <c r="N44" s="127" t="s">
        <v>302</v>
      </c>
      <c r="O44" s="324">
        <v>5</v>
      </c>
      <c r="P44" s="87">
        <v>0</v>
      </c>
      <c r="Q44" s="298">
        <f t="shared" si="7"/>
        <v>5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127" t="s">
        <v>278</v>
      </c>
      <c r="B45" s="317">
        <v>5.5</v>
      </c>
      <c r="C45" s="87">
        <v>0</v>
      </c>
      <c r="D45" s="298">
        <f t="shared" si="4"/>
        <v>5.5</v>
      </c>
      <c r="E45" s="127" t="s">
        <v>194</v>
      </c>
      <c r="F45" s="317">
        <v>4.5</v>
      </c>
      <c r="G45" s="87">
        <v>-1</v>
      </c>
      <c r="H45" s="298">
        <f t="shared" si="6"/>
        <v>3.5</v>
      </c>
      <c r="I45" s="391"/>
      <c r="J45" s="127" t="s">
        <v>129</v>
      </c>
      <c r="K45" s="317">
        <v>5</v>
      </c>
      <c r="L45" s="87">
        <v>0</v>
      </c>
      <c r="M45" s="298">
        <f t="shared" si="5"/>
        <v>5</v>
      </c>
      <c r="N45" s="127" t="s">
        <v>301</v>
      </c>
      <c r="O45" s="324">
        <v>7.5</v>
      </c>
      <c r="P45" s="206">
        <v>3</v>
      </c>
      <c r="Q45" s="298">
        <f t="shared" si="7"/>
        <v>10.5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128" t="s">
        <v>279</v>
      </c>
      <c r="B46" s="318">
        <v>6.5</v>
      </c>
      <c r="C46" s="25">
        <v>3</v>
      </c>
      <c r="D46" s="299">
        <f t="shared" si="4"/>
        <v>9.5</v>
      </c>
      <c r="E46" s="128" t="s">
        <v>192</v>
      </c>
      <c r="F46" s="318">
        <v>6.5</v>
      </c>
      <c r="G46" s="25">
        <v>3</v>
      </c>
      <c r="H46" s="299">
        <f t="shared" si="6"/>
        <v>9.5</v>
      </c>
      <c r="I46" s="391"/>
      <c r="J46" s="128" t="s">
        <v>462</v>
      </c>
      <c r="K46" s="318">
        <v>6</v>
      </c>
      <c r="L46" s="25">
        <v>3</v>
      </c>
      <c r="M46" s="299">
        <f t="shared" si="5"/>
        <v>9</v>
      </c>
      <c r="N46" s="128" t="s">
        <v>300</v>
      </c>
      <c r="O46" s="357">
        <v>7</v>
      </c>
      <c r="P46" s="25">
        <v>3</v>
      </c>
      <c r="Q46" s="299">
        <f t="shared" si="7"/>
        <v>10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106"/>
      <c r="B47" s="319"/>
      <c r="C47" s="88"/>
      <c r="D47" s="300"/>
      <c r="E47" s="106"/>
      <c r="F47" s="88"/>
      <c r="G47" s="88"/>
      <c r="H47" s="300"/>
      <c r="I47" s="391"/>
      <c r="J47" s="106"/>
      <c r="K47" s="88"/>
      <c r="L47" s="88"/>
      <c r="M47" s="300"/>
      <c r="N47" s="106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129" t="s">
        <v>269</v>
      </c>
      <c r="B48" s="320" t="s">
        <v>247</v>
      </c>
      <c r="C48" s="90" t="s">
        <v>247</v>
      </c>
      <c r="D48" s="301" t="s">
        <v>247</v>
      </c>
      <c r="E48" s="129" t="s">
        <v>377</v>
      </c>
      <c r="F48" s="123" t="s">
        <v>247</v>
      </c>
      <c r="G48" s="90" t="s">
        <v>247</v>
      </c>
      <c r="H48" s="301" t="s">
        <v>247</v>
      </c>
      <c r="I48" s="391"/>
      <c r="J48" s="129" t="s">
        <v>138</v>
      </c>
      <c r="K48" s="123" t="s">
        <v>247</v>
      </c>
      <c r="L48" s="90" t="s">
        <v>247</v>
      </c>
      <c r="M48" s="301" t="s">
        <v>247</v>
      </c>
      <c r="N48" s="129" t="s">
        <v>363</v>
      </c>
      <c r="O48" s="356">
        <v>6</v>
      </c>
      <c r="P48" s="90">
        <v>-3</v>
      </c>
      <c r="Q48" s="301">
        <f t="shared" si="7"/>
        <v>3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134" t="s">
        <v>281</v>
      </c>
      <c r="B49" s="321" t="s">
        <v>247</v>
      </c>
      <c r="C49" s="89" t="s">
        <v>247</v>
      </c>
      <c r="D49" s="302" t="s">
        <v>247</v>
      </c>
      <c r="E49" s="130" t="s">
        <v>193</v>
      </c>
      <c r="F49" s="321">
        <v>5</v>
      </c>
      <c r="G49" s="89">
        <v>0</v>
      </c>
      <c r="H49" s="302">
        <f t="shared" si="6"/>
        <v>5</v>
      </c>
      <c r="I49" s="391"/>
      <c r="J49" s="130" t="s">
        <v>125</v>
      </c>
      <c r="K49" s="321">
        <v>6.5</v>
      </c>
      <c r="L49" s="89">
        <v>-0.5</v>
      </c>
      <c r="M49" s="302">
        <f t="shared" si="5"/>
        <v>6</v>
      </c>
      <c r="N49" s="134" t="s">
        <v>422</v>
      </c>
      <c r="O49" s="321">
        <v>6.5</v>
      </c>
      <c r="P49" s="89">
        <v>3</v>
      </c>
      <c r="Q49" s="302">
        <f t="shared" si="7"/>
        <v>9.5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130" t="s">
        <v>283</v>
      </c>
      <c r="B50" s="321" t="s">
        <v>247</v>
      </c>
      <c r="C50" s="89" t="s">
        <v>247</v>
      </c>
      <c r="D50" s="302" t="s">
        <v>247</v>
      </c>
      <c r="E50" s="130" t="s">
        <v>190</v>
      </c>
      <c r="F50" s="321">
        <v>6</v>
      </c>
      <c r="G50" s="89">
        <v>0</v>
      </c>
      <c r="H50" s="302">
        <f t="shared" si="6"/>
        <v>6</v>
      </c>
      <c r="I50" s="391"/>
      <c r="J50" s="130" t="s">
        <v>381</v>
      </c>
      <c r="K50" s="321">
        <v>6.5</v>
      </c>
      <c r="L50" s="89">
        <v>0</v>
      </c>
      <c r="M50" s="302">
        <f t="shared" si="5"/>
        <v>6.5</v>
      </c>
      <c r="N50" s="130" t="s">
        <v>304</v>
      </c>
      <c r="O50" s="354">
        <v>6.5</v>
      </c>
      <c r="P50" s="89">
        <v>2.5</v>
      </c>
      <c r="Q50" s="302">
        <f t="shared" si="7"/>
        <v>9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130" t="s">
        <v>282</v>
      </c>
      <c r="B51" s="321" t="s">
        <v>247</v>
      </c>
      <c r="C51" s="89" t="s">
        <v>247</v>
      </c>
      <c r="D51" s="302" t="s">
        <v>247</v>
      </c>
      <c r="E51" s="130" t="s">
        <v>198</v>
      </c>
      <c r="F51" s="321" t="s">
        <v>247</v>
      </c>
      <c r="G51" s="89" t="s">
        <v>247</v>
      </c>
      <c r="H51" s="302" t="s">
        <v>247</v>
      </c>
      <c r="I51" s="391"/>
      <c r="J51" s="130" t="s">
        <v>124</v>
      </c>
      <c r="K51" s="321">
        <v>5</v>
      </c>
      <c r="L51" s="89">
        <v>-0.5</v>
      </c>
      <c r="M51" s="302">
        <f t="shared" si="5"/>
        <v>4.5</v>
      </c>
      <c r="N51" s="130" t="s">
        <v>477</v>
      </c>
      <c r="O51" s="354" t="s">
        <v>247</v>
      </c>
      <c r="P51" s="89" t="s">
        <v>247</v>
      </c>
      <c r="Q51" s="302" t="s">
        <v>247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130" t="s">
        <v>473</v>
      </c>
      <c r="B52" s="321">
        <v>6.5</v>
      </c>
      <c r="C52" s="89">
        <v>0</v>
      </c>
      <c r="D52" s="302">
        <f>B52+C52</f>
        <v>6.5</v>
      </c>
      <c r="E52" s="130" t="s">
        <v>186</v>
      </c>
      <c r="F52" s="321">
        <v>5</v>
      </c>
      <c r="G52" s="89">
        <v>0</v>
      </c>
      <c r="H52" s="302">
        <f t="shared" si="6"/>
        <v>5</v>
      </c>
      <c r="I52" s="391"/>
      <c r="J52" s="130" t="s">
        <v>121</v>
      </c>
      <c r="K52" s="321">
        <v>5.5</v>
      </c>
      <c r="L52" s="89">
        <v>0</v>
      </c>
      <c r="M52" s="302">
        <f t="shared" si="5"/>
        <v>5.5</v>
      </c>
      <c r="N52" s="130" t="s">
        <v>365</v>
      </c>
      <c r="O52" s="321" t="s">
        <v>247</v>
      </c>
      <c r="P52" s="89" t="s">
        <v>247</v>
      </c>
      <c r="Q52" s="302" t="s">
        <v>247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130" t="s">
        <v>285</v>
      </c>
      <c r="B53" s="321">
        <v>6.5</v>
      </c>
      <c r="C53" s="89">
        <v>-0.5</v>
      </c>
      <c r="D53" s="302">
        <f>B53+C53</f>
        <v>6</v>
      </c>
      <c r="E53" s="130" t="s">
        <v>185</v>
      </c>
      <c r="F53" s="321">
        <v>6.5</v>
      </c>
      <c r="G53" s="89">
        <v>0</v>
      </c>
      <c r="H53" s="302">
        <f t="shared" si="6"/>
        <v>6.5</v>
      </c>
      <c r="I53" s="391"/>
      <c r="J53" s="132" t="s">
        <v>122</v>
      </c>
      <c r="K53" s="321">
        <v>6</v>
      </c>
      <c r="L53" s="89">
        <v>0</v>
      </c>
      <c r="M53" s="302">
        <f t="shared" si="5"/>
        <v>6</v>
      </c>
      <c r="N53" s="130" t="s">
        <v>308</v>
      </c>
      <c r="O53" s="321">
        <v>6</v>
      </c>
      <c r="P53" s="89">
        <v>0</v>
      </c>
      <c r="Q53" s="302">
        <f t="shared" si="7"/>
        <v>6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130" t="s">
        <v>360</v>
      </c>
      <c r="B54" s="321">
        <v>4.5</v>
      </c>
      <c r="C54" s="89">
        <v>0</v>
      </c>
      <c r="D54" s="302">
        <f>B54+C54</f>
        <v>4.5</v>
      </c>
      <c r="E54" s="134" t="s">
        <v>319</v>
      </c>
      <c r="F54" s="124">
        <v>6.5</v>
      </c>
      <c r="G54" s="89">
        <v>0</v>
      </c>
      <c r="H54" s="302">
        <f t="shared" si="6"/>
        <v>6.5</v>
      </c>
      <c r="I54" s="391"/>
      <c r="J54" s="130" t="s">
        <v>133</v>
      </c>
      <c r="K54" s="124" t="s">
        <v>247</v>
      </c>
      <c r="L54" s="89" t="s">
        <v>247</v>
      </c>
      <c r="M54" s="302" t="s">
        <v>247</v>
      </c>
      <c r="N54" s="134" t="s">
        <v>307</v>
      </c>
      <c r="O54" s="321">
        <v>6.5</v>
      </c>
      <c r="P54" s="89">
        <v>-0.5</v>
      </c>
      <c r="Q54" s="302">
        <f t="shared" si="7"/>
        <v>6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134" t="s">
        <v>286</v>
      </c>
      <c r="B55" s="321">
        <v>6.5</v>
      </c>
      <c r="C55" s="89">
        <v>0</v>
      </c>
      <c r="D55" s="302">
        <f>B55+C55</f>
        <v>6.5</v>
      </c>
      <c r="E55" s="134" t="s">
        <v>187</v>
      </c>
      <c r="F55" s="321">
        <v>6.5</v>
      </c>
      <c r="G55" s="89">
        <v>0</v>
      </c>
      <c r="H55" s="302">
        <f t="shared" si="6"/>
        <v>6.5</v>
      </c>
      <c r="I55" s="391"/>
      <c r="J55" s="130" t="s">
        <v>139</v>
      </c>
      <c r="K55" s="321" t="s">
        <v>247</v>
      </c>
      <c r="L55" s="89" t="s">
        <v>247</v>
      </c>
      <c r="M55" s="302" t="s">
        <v>247</v>
      </c>
      <c r="N55" s="132" t="s">
        <v>423</v>
      </c>
      <c r="O55" s="110" t="s">
        <v>247</v>
      </c>
      <c r="P55" s="89" t="s">
        <v>247</v>
      </c>
      <c r="Q55" s="302" t="s">
        <v>247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130" t="s">
        <v>272</v>
      </c>
      <c r="B56" s="321" t="s">
        <v>247</v>
      </c>
      <c r="C56" s="89" t="s">
        <v>247</v>
      </c>
      <c r="D56" s="302" t="s">
        <v>247</v>
      </c>
      <c r="E56" s="130" t="s">
        <v>391</v>
      </c>
      <c r="F56" s="321" t="s">
        <v>314</v>
      </c>
      <c r="G56" s="89" t="s">
        <v>314</v>
      </c>
      <c r="H56" s="302" t="s">
        <v>314</v>
      </c>
      <c r="I56" s="391"/>
      <c r="J56" s="130" t="s">
        <v>132</v>
      </c>
      <c r="K56" s="124" t="s">
        <v>247</v>
      </c>
      <c r="L56" s="89" t="s">
        <v>247</v>
      </c>
      <c r="M56" s="302" t="s">
        <v>247</v>
      </c>
      <c r="N56" s="132" t="s">
        <v>295</v>
      </c>
      <c r="O56" s="124" t="s">
        <v>247</v>
      </c>
      <c r="P56" s="89" t="s">
        <v>247</v>
      </c>
      <c r="Q56" s="302" t="s">
        <v>247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131" t="s">
        <v>362</v>
      </c>
      <c r="B57" s="322" t="s">
        <v>247</v>
      </c>
      <c r="C57" s="91" t="s">
        <v>247</v>
      </c>
      <c r="D57" s="302" t="s">
        <v>247</v>
      </c>
      <c r="E57" s="131" t="s">
        <v>245</v>
      </c>
      <c r="F57" s="125" t="s">
        <v>247</v>
      </c>
      <c r="G57" s="91" t="s">
        <v>247</v>
      </c>
      <c r="H57" s="302" t="s">
        <v>247</v>
      </c>
      <c r="I57" s="391"/>
      <c r="J57" s="131" t="s">
        <v>131</v>
      </c>
      <c r="K57" s="322">
        <v>6</v>
      </c>
      <c r="L57" s="91">
        <v>0</v>
      </c>
      <c r="M57" s="302">
        <f t="shared" si="5"/>
        <v>6</v>
      </c>
      <c r="N57" s="128" t="s">
        <v>293</v>
      </c>
      <c r="O57" s="449">
        <v>6</v>
      </c>
      <c r="P57" s="25">
        <v>0</v>
      </c>
      <c r="Q57" s="298">
        <f t="shared" si="7"/>
        <v>6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290</v>
      </c>
      <c r="B58" s="318">
        <v>-0.5</v>
      </c>
      <c r="C58" s="25">
        <v>0</v>
      </c>
      <c r="D58" s="303">
        <f>B58+C58</f>
        <v>-0.5</v>
      </c>
      <c r="E58" s="128" t="s">
        <v>202</v>
      </c>
      <c r="F58" s="318">
        <v>1</v>
      </c>
      <c r="G58" s="25">
        <v>0</v>
      </c>
      <c r="H58" s="303">
        <f t="shared" si="6"/>
        <v>1</v>
      </c>
      <c r="I58" s="391"/>
      <c r="J58" s="128" t="s">
        <v>204</v>
      </c>
      <c r="K58" s="318">
        <v>-1</v>
      </c>
      <c r="L58" s="25">
        <v>0</v>
      </c>
      <c r="M58" s="303">
        <f t="shared" si="5"/>
        <v>-1</v>
      </c>
      <c r="N58" s="128" t="s">
        <v>312</v>
      </c>
      <c r="O58" s="318">
        <v>1</v>
      </c>
      <c r="P58" s="25">
        <v>0</v>
      </c>
      <c r="Q58" s="303">
        <f t="shared" si="7"/>
        <v>1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93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22">
        <f>B36+B37+B38+B39+B40+B41+B42+B43+B44+B45+B46+B58</f>
        <v>63</v>
      </c>
      <c r="C60" s="222">
        <f>C35+C36+C37+C38+C39+C40+C41+C42+C43+C44+C45+C46+C58</f>
        <v>5</v>
      </c>
      <c r="D60" s="308">
        <f>C35+D36+D37+D38+D39+D40+D41+D42+D43+D44+D45+D46+D58</f>
        <v>68</v>
      </c>
      <c r="E60" s="94"/>
      <c r="F60" s="237">
        <f>F36+F37+F38+F39+F40+F41+F42+F43+F44+F45+F46+F58</f>
        <v>68.5</v>
      </c>
      <c r="G60" s="237">
        <f>G35+G36+G37+G38+G39+G40+G41+G42+G43+G44+G45+G46+G58</f>
        <v>-0.5</v>
      </c>
      <c r="H60" s="306">
        <f>G35+H36+H37+H38+H39+H40+H41+H42+H43+H44+H45+H46+H58</f>
        <v>68</v>
      </c>
      <c r="I60" s="391"/>
      <c r="J60" s="94"/>
      <c r="K60" s="226">
        <f>K36+K37+K38+K39+K40+K41+K42+K43+K44+K45+K46+K58</f>
        <v>67</v>
      </c>
      <c r="L60" s="226">
        <f>L35+L36+L37+L38+L39+L40+L41+L42+L43+L44+L45+L46+L58</f>
        <v>8.5</v>
      </c>
      <c r="M60" s="309">
        <f>L35+M36+M37+M38+M39+M40+M41+M42+M43+M44+M45+M46+M58</f>
        <v>75.5</v>
      </c>
      <c r="N60" s="94"/>
      <c r="O60" s="435">
        <f>O36+O37+O57+O39+O40+O41+O42+O43+O44+O45+O46+O58</f>
        <v>69.5</v>
      </c>
      <c r="P60" s="435">
        <f>P35+P36+P37+P57+P39+P40+P41+P42+P43+P44+P45+P46+P58</f>
        <v>4.5</v>
      </c>
      <c r="Q60" s="436">
        <f>P35+Q36+Q37+Q57+Q39+Q40+Q41+Q42+Q43+Q44+Q45+Q46+Q58</f>
        <v>74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3"/>
      <c r="B62" s="224"/>
      <c r="C62" s="224"/>
      <c r="D62" s="453">
        <v>1</v>
      </c>
      <c r="E62" s="236"/>
      <c r="F62" s="235"/>
      <c r="G62" s="235"/>
      <c r="H62" s="450">
        <v>1</v>
      </c>
      <c r="I62" s="382"/>
      <c r="J62" s="227"/>
      <c r="K62" s="228"/>
      <c r="L62" s="228"/>
      <c r="M62" s="459">
        <v>2</v>
      </c>
      <c r="N62" s="438"/>
      <c r="O62" s="437"/>
      <c r="P62" s="437"/>
      <c r="Q62" s="452">
        <v>2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99" t="s">
        <v>74</v>
      </c>
      <c r="F65" s="876"/>
      <c r="G65" s="876"/>
      <c r="H65" s="877"/>
      <c r="I65" s="35"/>
      <c r="J65" s="898" t="s">
        <v>65</v>
      </c>
      <c r="K65" s="886"/>
      <c r="L65" s="886"/>
      <c r="M65" s="887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58" t="s">
        <v>3</v>
      </c>
      <c r="F66" s="256" t="s">
        <v>97</v>
      </c>
      <c r="G66" s="257">
        <v>2</v>
      </c>
      <c r="H66" s="256" t="s">
        <v>13</v>
      </c>
      <c r="I66" s="2"/>
      <c r="J66" s="232" t="s">
        <v>3</v>
      </c>
      <c r="K66" s="233" t="s">
        <v>97</v>
      </c>
      <c r="L66" s="234">
        <v>0</v>
      </c>
      <c r="M66" s="233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162</v>
      </c>
      <c r="F67" s="316">
        <v>4.5</v>
      </c>
      <c r="G67" s="86">
        <v>-4</v>
      </c>
      <c r="H67" s="297">
        <f>F67+G67</f>
        <v>0.5</v>
      </c>
      <c r="I67" s="2"/>
      <c r="J67" s="126" t="s">
        <v>98</v>
      </c>
      <c r="K67" s="325">
        <v>7</v>
      </c>
      <c r="L67" s="86">
        <v>4</v>
      </c>
      <c r="M67" s="297">
        <f>K67+L67</f>
        <v>11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163</v>
      </c>
      <c r="F68" s="317">
        <v>5.5</v>
      </c>
      <c r="G68" s="87">
        <v>2.5</v>
      </c>
      <c r="H68" s="298">
        <f aca="true" t="shared" si="8" ref="H68:H89">F68+G68</f>
        <v>8</v>
      </c>
      <c r="I68" s="2"/>
      <c r="J68" s="487" t="s">
        <v>453</v>
      </c>
      <c r="K68" s="468">
        <v>6.5</v>
      </c>
      <c r="L68" s="443">
        <v>0</v>
      </c>
      <c r="M68" s="444">
        <f aca="true" t="shared" si="9" ref="M68:M89">K68+L68</f>
        <v>6.5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164</v>
      </c>
      <c r="F69" s="317">
        <v>7</v>
      </c>
      <c r="G69" s="87">
        <v>3</v>
      </c>
      <c r="H69" s="298">
        <f t="shared" si="8"/>
        <v>10</v>
      </c>
      <c r="I69" s="2"/>
      <c r="J69" s="127" t="s">
        <v>101</v>
      </c>
      <c r="K69" s="317">
        <v>6</v>
      </c>
      <c r="L69" s="87">
        <v>0</v>
      </c>
      <c r="M69" s="298">
        <f t="shared" si="9"/>
        <v>6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127" t="s">
        <v>358</v>
      </c>
      <c r="F70" s="326">
        <v>5.5</v>
      </c>
      <c r="G70" s="59">
        <v>0</v>
      </c>
      <c r="H70" s="298">
        <f t="shared" si="8"/>
        <v>5.5</v>
      </c>
      <c r="I70" s="2"/>
      <c r="J70" s="127" t="s">
        <v>116</v>
      </c>
      <c r="K70" s="326">
        <v>5.5</v>
      </c>
      <c r="L70" s="87">
        <v>0</v>
      </c>
      <c r="M70" s="298">
        <f t="shared" si="9"/>
        <v>5.5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168</v>
      </c>
      <c r="F71" s="317" t="s">
        <v>313</v>
      </c>
      <c r="G71" s="87" t="s">
        <v>313</v>
      </c>
      <c r="H71" s="298" t="s">
        <v>313</v>
      </c>
      <c r="I71" s="2"/>
      <c r="J71" s="127" t="s">
        <v>392</v>
      </c>
      <c r="K71" s="324">
        <v>6.5</v>
      </c>
      <c r="L71" s="87">
        <v>3</v>
      </c>
      <c r="M71" s="298">
        <f t="shared" si="9"/>
        <v>9.5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127" t="s">
        <v>167</v>
      </c>
      <c r="F72" s="317">
        <v>6</v>
      </c>
      <c r="G72" s="87">
        <v>0</v>
      </c>
      <c r="H72" s="298">
        <f t="shared" si="8"/>
        <v>6</v>
      </c>
      <c r="I72" s="2"/>
      <c r="J72" s="127" t="s">
        <v>103</v>
      </c>
      <c r="K72" s="317">
        <v>5.5</v>
      </c>
      <c r="L72" s="87">
        <v>0</v>
      </c>
      <c r="M72" s="298">
        <f t="shared" si="9"/>
        <v>5.5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27" t="s">
        <v>177</v>
      </c>
      <c r="F73" s="317">
        <v>5</v>
      </c>
      <c r="G73" s="87">
        <v>0</v>
      </c>
      <c r="H73" s="298">
        <f t="shared" si="8"/>
        <v>5</v>
      </c>
      <c r="I73" s="2"/>
      <c r="J73" s="127" t="s">
        <v>104</v>
      </c>
      <c r="K73" s="324">
        <v>6.5</v>
      </c>
      <c r="L73" s="87">
        <v>-0.5</v>
      </c>
      <c r="M73" s="298">
        <f t="shared" si="9"/>
        <v>6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27" t="s">
        <v>443</v>
      </c>
      <c r="F74" s="317">
        <v>6</v>
      </c>
      <c r="G74" s="87">
        <v>-0.5</v>
      </c>
      <c r="H74" s="298">
        <f t="shared" si="8"/>
        <v>5.5</v>
      </c>
      <c r="I74" s="2"/>
      <c r="J74" s="127" t="s">
        <v>352</v>
      </c>
      <c r="K74" s="326">
        <v>6.5</v>
      </c>
      <c r="L74" s="87">
        <v>0</v>
      </c>
      <c r="M74" s="298">
        <f t="shared" si="9"/>
        <v>6.5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27" t="s">
        <v>171</v>
      </c>
      <c r="F75" s="317">
        <v>6.5</v>
      </c>
      <c r="G75" s="87">
        <v>3</v>
      </c>
      <c r="H75" s="298">
        <f t="shared" si="8"/>
        <v>9.5</v>
      </c>
      <c r="I75" s="2"/>
      <c r="J75" s="127" t="s">
        <v>106</v>
      </c>
      <c r="K75" s="324">
        <v>6</v>
      </c>
      <c r="L75" s="87">
        <v>3</v>
      </c>
      <c r="M75" s="298">
        <f t="shared" si="9"/>
        <v>9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27" t="s">
        <v>176</v>
      </c>
      <c r="F76" s="317" t="s">
        <v>313</v>
      </c>
      <c r="G76" s="87" t="s">
        <v>313</v>
      </c>
      <c r="H76" s="298" t="s">
        <v>313</v>
      </c>
      <c r="I76" s="2"/>
      <c r="J76" s="127" t="s">
        <v>107</v>
      </c>
      <c r="K76" s="326">
        <v>6</v>
      </c>
      <c r="L76" s="87">
        <v>0</v>
      </c>
      <c r="M76" s="298">
        <f t="shared" si="9"/>
        <v>6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128" t="s">
        <v>174</v>
      </c>
      <c r="F77" s="318">
        <v>8</v>
      </c>
      <c r="G77" s="25">
        <v>6</v>
      </c>
      <c r="H77" s="299">
        <f t="shared" si="8"/>
        <v>14</v>
      </c>
      <c r="I77" s="2"/>
      <c r="J77" s="128" t="s">
        <v>111</v>
      </c>
      <c r="K77" s="318">
        <v>6.5</v>
      </c>
      <c r="L77" s="25">
        <v>0</v>
      </c>
      <c r="M77" s="299">
        <f t="shared" si="9"/>
        <v>6.5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88"/>
      <c r="G78" s="88"/>
      <c r="H78" s="300"/>
      <c r="I78" s="2"/>
      <c r="J78" s="106"/>
      <c r="K78" s="88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29" t="s">
        <v>173</v>
      </c>
      <c r="F79" s="320" t="s">
        <v>247</v>
      </c>
      <c r="G79" s="90" t="s">
        <v>247</v>
      </c>
      <c r="H79" s="301" t="s">
        <v>247</v>
      </c>
      <c r="I79" s="2"/>
      <c r="J79" s="129" t="s">
        <v>109</v>
      </c>
      <c r="K79" s="109" t="s">
        <v>247</v>
      </c>
      <c r="L79" s="90" t="s">
        <v>247</v>
      </c>
      <c r="M79" s="301" t="s">
        <v>247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34" t="s">
        <v>356</v>
      </c>
      <c r="F80" s="321" t="s">
        <v>247</v>
      </c>
      <c r="G80" s="89" t="s">
        <v>247</v>
      </c>
      <c r="H80" s="302" t="s">
        <v>247</v>
      </c>
      <c r="I80" s="2"/>
      <c r="J80" s="132" t="s">
        <v>113</v>
      </c>
      <c r="K80" s="354" t="s">
        <v>247</v>
      </c>
      <c r="L80" s="89" t="s">
        <v>247</v>
      </c>
      <c r="M80" s="302" t="s">
        <v>247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27" t="s">
        <v>175</v>
      </c>
      <c r="F81" s="317">
        <v>5</v>
      </c>
      <c r="G81" s="87">
        <v>0</v>
      </c>
      <c r="H81" s="298">
        <f t="shared" si="8"/>
        <v>5</v>
      </c>
      <c r="I81" s="2"/>
      <c r="J81" s="130" t="s">
        <v>112</v>
      </c>
      <c r="K81" s="354">
        <v>5.5</v>
      </c>
      <c r="L81" s="89">
        <v>0</v>
      </c>
      <c r="M81" s="302">
        <f t="shared" si="9"/>
        <v>5.5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27" t="s">
        <v>169</v>
      </c>
      <c r="F82" s="317">
        <v>5.5</v>
      </c>
      <c r="G82" s="87">
        <v>0</v>
      </c>
      <c r="H82" s="298">
        <f t="shared" si="8"/>
        <v>5.5</v>
      </c>
      <c r="I82" s="2"/>
      <c r="J82" s="134" t="s">
        <v>114</v>
      </c>
      <c r="K82" s="354">
        <v>5.5</v>
      </c>
      <c r="L82" s="89">
        <v>0</v>
      </c>
      <c r="M82" s="302">
        <f t="shared" si="9"/>
        <v>5.5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134" t="s">
        <v>355</v>
      </c>
      <c r="F83" s="321">
        <v>6.5</v>
      </c>
      <c r="G83" s="89">
        <v>0</v>
      </c>
      <c r="H83" s="302">
        <f t="shared" si="8"/>
        <v>6.5</v>
      </c>
      <c r="I83" s="2"/>
      <c r="J83" s="134" t="s">
        <v>475</v>
      </c>
      <c r="K83" s="354">
        <v>6.5</v>
      </c>
      <c r="L83" s="89">
        <v>0</v>
      </c>
      <c r="M83" s="302">
        <f t="shared" si="9"/>
        <v>6.5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130" t="s">
        <v>442</v>
      </c>
      <c r="F84" s="321">
        <v>6.5</v>
      </c>
      <c r="G84" s="89">
        <v>0</v>
      </c>
      <c r="H84" s="302">
        <f t="shared" si="8"/>
        <v>6.5</v>
      </c>
      <c r="I84" s="2"/>
      <c r="J84" s="134" t="s">
        <v>102</v>
      </c>
      <c r="K84" s="354" t="s">
        <v>247</v>
      </c>
      <c r="L84" s="89" t="s">
        <v>247</v>
      </c>
      <c r="M84" s="302" t="s">
        <v>247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30" t="s">
        <v>182</v>
      </c>
      <c r="F85" s="321">
        <v>6</v>
      </c>
      <c r="G85" s="89">
        <v>0</v>
      </c>
      <c r="H85" s="302">
        <f t="shared" si="8"/>
        <v>6</v>
      </c>
      <c r="I85" s="2"/>
      <c r="J85" s="134" t="s">
        <v>100</v>
      </c>
      <c r="K85" s="354">
        <v>6</v>
      </c>
      <c r="L85" s="89">
        <v>0</v>
      </c>
      <c r="M85" s="302">
        <f t="shared" si="9"/>
        <v>6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445" t="s">
        <v>245</v>
      </c>
      <c r="F86" s="321" t="s">
        <v>247</v>
      </c>
      <c r="G86" s="89" t="s">
        <v>247</v>
      </c>
      <c r="H86" s="302" t="s">
        <v>247</v>
      </c>
      <c r="I86" s="2"/>
      <c r="J86" s="134" t="s">
        <v>353</v>
      </c>
      <c r="K86" s="321" t="s">
        <v>247</v>
      </c>
      <c r="L86" s="89" t="s">
        <v>247</v>
      </c>
      <c r="M86" s="302" t="s">
        <v>247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134" t="s">
        <v>245</v>
      </c>
      <c r="F87" s="321" t="s">
        <v>247</v>
      </c>
      <c r="G87" s="89" t="s">
        <v>247</v>
      </c>
      <c r="H87" s="302" t="s">
        <v>247</v>
      </c>
      <c r="I87" s="2"/>
      <c r="J87" s="130" t="s">
        <v>354</v>
      </c>
      <c r="K87" s="321">
        <v>5</v>
      </c>
      <c r="L87" s="89">
        <v>-0.5</v>
      </c>
      <c r="M87" s="302">
        <f t="shared" si="9"/>
        <v>4.5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131" t="s">
        <v>245</v>
      </c>
      <c r="F88" s="125" t="s">
        <v>247</v>
      </c>
      <c r="G88" s="91" t="s">
        <v>247</v>
      </c>
      <c r="H88" s="302" t="s">
        <v>247</v>
      </c>
      <c r="I88" s="99"/>
      <c r="J88" s="131" t="s">
        <v>99</v>
      </c>
      <c r="K88" s="322" t="s">
        <v>247</v>
      </c>
      <c r="L88" s="91" t="s">
        <v>247</v>
      </c>
      <c r="M88" s="302" t="s">
        <v>247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183</v>
      </c>
      <c r="F89" s="318">
        <v>0.5</v>
      </c>
      <c r="G89" s="25">
        <v>0</v>
      </c>
      <c r="H89" s="303">
        <f t="shared" si="8"/>
        <v>0.5</v>
      </c>
      <c r="I89" s="101"/>
      <c r="J89" s="128" t="s">
        <v>119</v>
      </c>
      <c r="K89" s="357">
        <v>0.5</v>
      </c>
      <c r="L89" s="25">
        <v>0</v>
      </c>
      <c r="M89" s="303">
        <f t="shared" si="9"/>
        <v>0.5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61">
        <f>F67+F68+F69+F70+F82+F72+F73+F74+F75+F81+F77+F89</f>
        <v>65</v>
      </c>
      <c r="G91" s="261">
        <f>G66+G67+G68+G69+G70+G82+G72+G73+G74+G75+G81+G77+G89</f>
        <v>12</v>
      </c>
      <c r="H91" s="312">
        <f>G66+H67+H68+H69+H70+H82+H72+H73+H74+H75+H81+H77+H89</f>
        <v>77</v>
      </c>
      <c r="I91" s="97"/>
      <c r="J91" s="94"/>
      <c r="K91" s="231">
        <f>K67+K68+K69+K70+K71+K72+K73+K74+K75+K76+K77+K89</f>
        <v>69</v>
      </c>
      <c r="L91" s="231">
        <f>L66+L67+L68+L69+L70+L71+L72+L73+L74+L75+L76+L77+L89</f>
        <v>9.5</v>
      </c>
      <c r="M91" s="307">
        <f>L66+M67+M68+M69+M70+M71+M72+M73+M74+M75+M76+M77+M89</f>
        <v>78.5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59"/>
      <c r="F93" s="260"/>
      <c r="G93" s="260"/>
      <c r="H93" s="456">
        <v>3</v>
      </c>
      <c r="I93" s="103"/>
      <c r="J93" s="229"/>
      <c r="K93" s="230"/>
      <c r="L93" s="230"/>
      <c r="M93" s="451">
        <v>3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52"/>
      <c r="O96" s="52"/>
      <c r="P96" s="52"/>
      <c r="Q96" s="52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A33:Q33"/>
    <mergeCell ref="J65:M65"/>
    <mergeCell ref="J34:M34"/>
    <mergeCell ref="E34:H34"/>
    <mergeCell ref="N34:Q34"/>
    <mergeCell ref="E64:M64"/>
    <mergeCell ref="A1:Q1"/>
    <mergeCell ref="A2:Q2"/>
    <mergeCell ref="E65:H65"/>
    <mergeCell ref="A3:D3"/>
    <mergeCell ref="E3:H3"/>
    <mergeCell ref="J3:M3"/>
    <mergeCell ref="N3:Q3"/>
    <mergeCell ref="A34:D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495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41" t="s">
        <v>92</v>
      </c>
      <c r="B3" s="894"/>
      <c r="C3" s="894"/>
      <c r="D3" s="842"/>
      <c r="E3" s="875" t="s">
        <v>74</v>
      </c>
      <c r="F3" s="876"/>
      <c r="G3" s="876"/>
      <c r="H3" s="877"/>
      <c r="I3" s="377"/>
      <c r="J3" s="824" t="s">
        <v>94</v>
      </c>
      <c r="K3" s="895"/>
      <c r="L3" s="895"/>
      <c r="M3" s="896"/>
      <c r="N3" s="820" t="s">
        <v>395</v>
      </c>
      <c r="O3" s="881"/>
      <c r="P3" s="881"/>
      <c r="Q3" s="88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2" t="s">
        <v>3</v>
      </c>
      <c r="B4" s="252" t="s">
        <v>97</v>
      </c>
      <c r="C4" s="252">
        <v>2</v>
      </c>
      <c r="D4" s="252" t="s">
        <v>13</v>
      </c>
      <c r="E4" s="258" t="s">
        <v>3</v>
      </c>
      <c r="F4" s="256" t="s">
        <v>97</v>
      </c>
      <c r="G4" s="257">
        <v>0</v>
      </c>
      <c r="H4" s="256" t="s">
        <v>13</v>
      </c>
      <c r="I4" s="400"/>
      <c r="J4" s="420" t="s">
        <v>3</v>
      </c>
      <c r="K4" s="420" t="s">
        <v>97</v>
      </c>
      <c r="L4" s="420">
        <v>2</v>
      </c>
      <c r="M4" s="420" t="s">
        <v>13</v>
      </c>
      <c r="N4" s="251" t="s">
        <v>3</v>
      </c>
      <c r="O4" s="249" t="s">
        <v>97</v>
      </c>
      <c r="P4" s="250">
        <v>0</v>
      </c>
      <c r="Q4" s="249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500</v>
      </c>
      <c r="B5" s="316" t="s">
        <v>313</v>
      </c>
      <c r="C5" s="86" t="s">
        <v>313</v>
      </c>
      <c r="D5" s="297" t="s">
        <v>313</v>
      </c>
      <c r="E5" s="126" t="s">
        <v>496</v>
      </c>
      <c r="F5" s="316">
        <v>6</v>
      </c>
      <c r="G5" s="86">
        <v>1</v>
      </c>
      <c r="H5" s="297">
        <f>F5+G5</f>
        <v>7</v>
      </c>
      <c r="I5" s="400"/>
      <c r="J5" s="126" t="s">
        <v>259</v>
      </c>
      <c r="K5" s="316">
        <v>6</v>
      </c>
      <c r="L5" s="86">
        <v>-2</v>
      </c>
      <c r="M5" s="297">
        <f>K5+L5</f>
        <v>4</v>
      </c>
      <c r="N5" s="126" t="s">
        <v>151</v>
      </c>
      <c r="O5" s="120">
        <v>6.5</v>
      </c>
      <c r="P5" s="86">
        <v>-1</v>
      </c>
      <c r="Q5" s="297">
        <f>O5+P5</f>
        <v>5.5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226</v>
      </c>
      <c r="B6" s="317">
        <v>5.5</v>
      </c>
      <c r="C6" s="87">
        <v>-0.5</v>
      </c>
      <c r="D6" s="298">
        <f aca="true" t="shared" si="0" ref="D6:D27">B6+C6</f>
        <v>5</v>
      </c>
      <c r="E6" s="127" t="s">
        <v>442</v>
      </c>
      <c r="F6" s="317" t="s">
        <v>315</v>
      </c>
      <c r="G6" s="87" t="s">
        <v>315</v>
      </c>
      <c r="H6" s="298" t="s">
        <v>315</v>
      </c>
      <c r="I6" s="400"/>
      <c r="J6" s="127" t="s">
        <v>370</v>
      </c>
      <c r="K6" s="317">
        <v>6.5</v>
      </c>
      <c r="L6" s="87">
        <v>1.5</v>
      </c>
      <c r="M6" s="298">
        <f aca="true" t="shared" si="1" ref="M6:M27">K6+L6</f>
        <v>8</v>
      </c>
      <c r="N6" s="127" t="s">
        <v>371</v>
      </c>
      <c r="O6" s="317">
        <v>5</v>
      </c>
      <c r="P6" s="87">
        <v>0</v>
      </c>
      <c r="Q6" s="298">
        <f aca="true" t="shared" si="2" ref="Q6:Q27">O6+P6</f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227</v>
      </c>
      <c r="B7" s="121">
        <v>6.5</v>
      </c>
      <c r="C7" s="87">
        <v>0</v>
      </c>
      <c r="D7" s="298">
        <f t="shared" si="0"/>
        <v>6.5</v>
      </c>
      <c r="E7" s="127" t="s">
        <v>164</v>
      </c>
      <c r="F7" s="317">
        <v>6</v>
      </c>
      <c r="G7" s="87">
        <v>-0.5</v>
      </c>
      <c r="H7" s="298">
        <f aca="true" t="shared" si="3" ref="H7:H27">F7+G7</f>
        <v>5.5</v>
      </c>
      <c r="I7" s="400"/>
      <c r="J7" s="127" t="s">
        <v>251</v>
      </c>
      <c r="K7" s="317">
        <v>6.5</v>
      </c>
      <c r="L7" s="87">
        <v>-0.5</v>
      </c>
      <c r="M7" s="298">
        <f t="shared" si="1"/>
        <v>6</v>
      </c>
      <c r="N7" s="127" t="s">
        <v>142</v>
      </c>
      <c r="O7" s="317">
        <v>6</v>
      </c>
      <c r="P7" s="87">
        <v>0</v>
      </c>
      <c r="Q7" s="298">
        <f t="shared" si="2"/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228</v>
      </c>
      <c r="B8" s="121">
        <v>6.5</v>
      </c>
      <c r="C8" s="87">
        <v>0</v>
      </c>
      <c r="D8" s="298">
        <f t="shared" si="0"/>
        <v>6.5</v>
      </c>
      <c r="E8" s="127" t="s">
        <v>358</v>
      </c>
      <c r="F8" s="326">
        <v>6.5</v>
      </c>
      <c r="G8" s="59">
        <v>-1.5</v>
      </c>
      <c r="H8" s="298">
        <f t="shared" si="3"/>
        <v>5</v>
      </c>
      <c r="I8" s="400"/>
      <c r="J8" s="127" t="s">
        <v>250</v>
      </c>
      <c r="K8" s="317">
        <v>6</v>
      </c>
      <c r="L8" s="87">
        <v>0</v>
      </c>
      <c r="M8" s="298">
        <f t="shared" si="1"/>
        <v>6</v>
      </c>
      <c r="N8" s="127" t="s">
        <v>143</v>
      </c>
      <c r="O8" s="317">
        <v>6</v>
      </c>
      <c r="P8" s="87">
        <v>0</v>
      </c>
      <c r="Q8" s="298">
        <f t="shared" si="2"/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239</v>
      </c>
      <c r="B9" s="317">
        <v>7</v>
      </c>
      <c r="C9" s="87">
        <v>0</v>
      </c>
      <c r="D9" s="298">
        <f t="shared" si="0"/>
        <v>7</v>
      </c>
      <c r="E9" s="127" t="s">
        <v>169</v>
      </c>
      <c r="F9" s="317">
        <v>5.5</v>
      </c>
      <c r="G9" s="87">
        <v>0</v>
      </c>
      <c r="H9" s="298">
        <f t="shared" si="3"/>
        <v>5.5</v>
      </c>
      <c r="I9" s="400"/>
      <c r="J9" s="127" t="s">
        <v>252</v>
      </c>
      <c r="K9" s="317">
        <v>5.5</v>
      </c>
      <c r="L9" s="87">
        <v>0</v>
      </c>
      <c r="M9" s="298">
        <f t="shared" si="1"/>
        <v>5.5</v>
      </c>
      <c r="N9" s="127" t="s">
        <v>147</v>
      </c>
      <c r="O9" s="121" t="s">
        <v>313</v>
      </c>
      <c r="P9" s="87" t="s">
        <v>313</v>
      </c>
      <c r="Q9" s="298" t="s">
        <v>313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231</v>
      </c>
      <c r="B10" s="121">
        <v>7.5</v>
      </c>
      <c r="C10" s="87">
        <v>6</v>
      </c>
      <c r="D10" s="298">
        <f t="shared" si="0"/>
        <v>13.5</v>
      </c>
      <c r="E10" s="127" t="s">
        <v>167</v>
      </c>
      <c r="F10" s="317">
        <v>6</v>
      </c>
      <c r="G10" s="87">
        <v>0</v>
      </c>
      <c r="H10" s="298">
        <f t="shared" si="3"/>
        <v>6</v>
      </c>
      <c r="I10" s="400"/>
      <c r="J10" s="127" t="s">
        <v>253</v>
      </c>
      <c r="K10" s="317">
        <v>7</v>
      </c>
      <c r="L10" s="87">
        <v>0</v>
      </c>
      <c r="M10" s="298">
        <f t="shared" si="1"/>
        <v>7</v>
      </c>
      <c r="N10" s="127" t="s">
        <v>145</v>
      </c>
      <c r="O10" s="121" t="s">
        <v>313</v>
      </c>
      <c r="P10" s="87" t="s">
        <v>313</v>
      </c>
      <c r="Q10" s="298" t="s">
        <v>313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230</v>
      </c>
      <c r="B11" s="121" t="s">
        <v>313</v>
      </c>
      <c r="C11" s="87" t="s">
        <v>313</v>
      </c>
      <c r="D11" s="298" t="s">
        <v>313</v>
      </c>
      <c r="E11" s="127" t="s">
        <v>166</v>
      </c>
      <c r="F11" s="317">
        <v>7</v>
      </c>
      <c r="G11" s="87">
        <v>2.5</v>
      </c>
      <c r="H11" s="298">
        <f t="shared" si="3"/>
        <v>9.5</v>
      </c>
      <c r="I11" s="400"/>
      <c r="J11" s="127" t="s">
        <v>263</v>
      </c>
      <c r="K11" s="317">
        <v>5.5</v>
      </c>
      <c r="L11" s="87">
        <v>0</v>
      </c>
      <c r="M11" s="298">
        <f t="shared" si="1"/>
        <v>5.5</v>
      </c>
      <c r="N11" s="127" t="s">
        <v>146</v>
      </c>
      <c r="O11" s="317">
        <v>5</v>
      </c>
      <c r="P11" s="87">
        <v>-0.5</v>
      </c>
      <c r="Q11" s="298">
        <f t="shared" si="2"/>
        <v>4.5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240</v>
      </c>
      <c r="B12" s="317">
        <v>6</v>
      </c>
      <c r="C12" s="87">
        <v>0</v>
      </c>
      <c r="D12" s="298">
        <f t="shared" si="0"/>
        <v>6</v>
      </c>
      <c r="E12" s="127" t="s">
        <v>177</v>
      </c>
      <c r="F12" s="317">
        <v>6.5</v>
      </c>
      <c r="G12" s="87">
        <v>0</v>
      </c>
      <c r="H12" s="298">
        <f t="shared" si="3"/>
        <v>6.5</v>
      </c>
      <c r="I12" s="400"/>
      <c r="J12" s="127" t="s">
        <v>255</v>
      </c>
      <c r="K12" s="317">
        <v>5</v>
      </c>
      <c r="L12" s="87">
        <v>0</v>
      </c>
      <c r="M12" s="298">
        <f t="shared" si="1"/>
        <v>5</v>
      </c>
      <c r="N12" s="127" t="s">
        <v>144</v>
      </c>
      <c r="O12" s="317">
        <v>6</v>
      </c>
      <c r="P12" s="87">
        <v>0</v>
      </c>
      <c r="Q12" s="298">
        <f t="shared" si="2"/>
        <v>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233</v>
      </c>
      <c r="B13" s="317">
        <v>6.5</v>
      </c>
      <c r="C13" s="87">
        <v>0</v>
      </c>
      <c r="D13" s="298">
        <f t="shared" si="0"/>
        <v>6.5</v>
      </c>
      <c r="E13" s="127" t="s">
        <v>171</v>
      </c>
      <c r="F13" s="317">
        <v>7</v>
      </c>
      <c r="G13" s="87">
        <v>3</v>
      </c>
      <c r="H13" s="298">
        <f t="shared" si="3"/>
        <v>10</v>
      </c>
      <c r="I13" s="400"/>
      <c r="J13" s="127" t="s">
        <v>258</v>
      </c>
      <c r="K13" s="317">
        <v>5.5</v>
      </c>
      <c r="L13" s="87">
        <v>0</v>
      </c>
      <c r="M13" s="298">
        <f t="shared" si="1"/>
        <v>5.5</v>
      </c>
      <c r="N13" s="127" t="s">
        <v>149</v>
      </c>
      <c r="O13" s="121">
        <v>5.5</v>
      </c>
      <c r="P13" s="87">
        <v>-0.5</v>
      </c>
      <c r="Q13" s="298">
        <f t="shared" si="2"/>
        <v>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234</v>
      </c>
      <c r="B14" s="121">
        <v>5.5</v>
      </c>
      <c r="C14" s="87">
        <v>0</v>
      </c>
      <c r="D14" s="298">
        <f t="shared" si="0"/>
        <v>5.5</v>
      </c>
      <c r="E14" s="127" t="s">
        <v>172</v>
      </c>
      <c r="F14" s="317">
        <v>6.5</v>
      </c>
      <c r="G14" s="87">
        <v>0</v>
      </c>
      <c r="H14" s="298">
        <f t="shared" si="3"/>
        <v>6.5</v>
      </c>
      <c r="I14" s="400"/>
      <c r="J14" s="127" t="s">
        <v>256</v>
      </c>
      <c r="K14" s="317">
        <v>5</v>
      </c>
      <c r="L14" s="87">
        <v>0</v>
      </c>
      <c r="M14" s="298">
        <f t="shared" si="1"/>
        <v>5</v>
      </c>
      <c r="N14" s="127" t="s">
        <v>154</v>
      </c>
      <c r="O14" s="317">
        <v>6</v>
      </c>
      <c r="P14" s="87">
        <v>0</v>
      </c>
      <c r="Q14" s="298">
        <f t="shared" si="2"/>
        <v>6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235</v>
      </c>
      <c r="B15" s="318">
        <v>7.5</v>
      </c>
      <c r="C15" s="25">
        <v>0</v>
      </c>
      <c r="D15" s="299">
        <f t="shared" si="0"/>
        <v>7.5</v>
      </c>
      <c r="E15" s="128" t="s">
        <v>174</v>
      </c>
      <c r="F15" s="318" t="s">
        <v>313</v>
      </c>
      <c r="G15" s="25" t="s">
        <v>313</v>
      </c>
      <c r="H15" s="299" t="s">
        <v>313</v>
      </c>
      <c r="I15" s="400"/>
      <c r="J15" s="128" t="s">
        <v>257</v>
      </c>
      <c r="K15" s="318">
        <v>6</v>
      </c>
      <c r="L15" s="25">
        <v>0</v>
      </c>
      <c r="M15" s="299">
        <f t="shared" si="1"/>
        <v>6</v>
      </c>
      <c r="N15" s="128" t="s">
        <v>148</v>
      </c>
      <c r="O15" s="122" t="s">
        <v>315</v>
      </c>
      <c r="P15" s="25" t="s">
        <v>315</v>
      </c>
      <c r="Q15" s="299" t="s">
        <v>315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106"/>
      <c r="K16" s="88"/>
      <c r="L16" s="88"/>
      <c r="M16" s="300"/>
      <c r="N16" s="106"/>
      <c r="O16" s="88"/>
      <c r="P16" s="88"/>
      <c r="Q16" s="300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26" t="s">
        <v>225</v>
      </c>
      <c r="B17" s="120">
        <v>6.5</v>
      </c>
      <c r="C17" s="86">
        <v>-3</v>
      </c>
      <c r="D17" s="297">
        <f t="shared" si="0"/>
        <v>3.5</v>
      </c>
      <c r="E17" s="129" t="s">
        <v>162</v>
      </c>
      <c r="F17" s="123" t="s">
        <v>247</v>
      </c>
      <c r="G17" s="90" t="s">
        <v>247</v>
      </c>
      <c r="H17" s="301" t="s">
        <v>247</v>
      </c>
      <c r="I17" s="402"/>
      <c r="J17" s="129" t="s">
        <v>248</v>
      </c>
      <c r="K17" s="320">
        <v>6</v>
      </c>
      <c r="L17" s="90">
        <v>-3</v>
      </c>
      <c r="M17" s="301">
        <f t="shared" si="1"/>
        <v>3</v>
      </c>
      <c r="N17" s="129" t="s">
        <v>460</v>
      </c>
      <c r="O17" s="123">
        <v>6.5</v>
      </c>
      <c r="P17" s="90">
        <v>-2.5</v>
      </c>
      <c r="Q17" s="301">
        <f t="shared" si="2"/>
        <v>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30" t="s">
        <v>237</v>
      </c>
      <c r="B18" s="124" t="s">
        <v>247</v>
      </c>
      <c r="C18" s="89" t="s">
        <v>247</v>
      </c>
      <c r="D18" s="302" t="s">
        <v>247</v>
      </c>
      <c r="E18" s="127" t="s">
        <v>176</v>
      </c>
      <c r="F18" s="317">
        <v>5</v>
      </c>
      <c r="G18" s="87">
        <v>0</v>
      </c>
      <c r="H18" s="298">
        <f t="shared" si="3"/>
        <v>5</v>
      </c>
      <c r="I18" s="402"/>
      <c r="J18" s="134" t="s">
        <v>266</v>
      </c>
      <c r="K18" s="321">
        <v>7.5</v>
      </c>
      <c r="L18" s="89">
        <v>6</v>
      </c>
      <c r="M18" s="302">
        <f t="shared" si="1"/>
        <v>13.5</v>
      </c>
      <c r="N18" s="134" t="s">
        <v>425</v>
      </c>
      <c r="O18" s="124" t="s">
        <v>247</v>
      </c>
      <c r="P18" s="89" t="s">
        <v>247</v>
      </c>
      <c r="Q18" s="302" t="s">
        <v>247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34" t="s">
        <v>238</v>
      </c>
      <c r="B19" s="124" t="s">
        <v>247</v>
      </c>
      <c r="C19" s="89" t="s">
        <v>247</v>
      </c>
      <c r="D19" s="302" t="s">
        <v>247</v>
      </c>
      <c r="E19" s="134" t="s">
        <v>175</v>
      </c>
      <c r="F19" s="321" t="s">
        <v>247</v>
      </c>
      <c r="G19" s="89" t="s">
        <v>247</v>
      </c>
      <c r="H19" s="302" t="s">
        <v>247</v>
      </c>
      <c r="I19" s="402"/>
      <c r="J19" s="134" t="s">
        <v>451</v>
      </c>
      <c r="K19" s="321">
        <v>5.5</v>
      </c>
      <c r="L19" s="89">
        <v>0</v>
      </c>
      <c r="M19" s="302">
        <f t="shared" si="1"/>
        <v>5.5</v>
      </c>
      <c r="N19" s="130" t="s">
        <v>153</v>
      </c>
      <c r="O19" s="321" t="s">
        <v>247</v>
      </c>
      <c r="P19" s="89" t="s">
        <v>247</v>
      </c>
      <c r="Q19" s="302" t="s">
        <v>247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34" t="s">
        <v>350</v>
      </c>
      <c r="B20" s="321" t="s">
        <v>247</v>
      </c>
      <c r="C20" s="89" t="s">
        <v>247</v>
      </c>
      <c r="D20" s="302" t="s">
        <v>247</v>
      </c>
      <c r="E20" s="134" t="s">
        <v>443</v>
      </c>
      <c r="F20" s="321">
        <v>6</v>
      </c>
      <c r="G20" s="89">
        <v>0</v>
      </c>
      <c r="H20" s="302">
        <f t="shared" si="3"/>
        <v>6</v>
      </c>
      <c r="I20" s="402"/>
      <c r="J20" s="130" t="s">
        <v>267</v>
      </c>
      <c r="K20" s="321" t="s">
        <v>314</v>
      </c>
      <c r="L20" s="89" t="s">
        <v>314</v>
      </c>
      <c r="M20" s="302" t="s">
        <v>314</v>
      </c>
      <c r="N20" s="127" t="s">
        <v>155</v>
      </c>
      <c r="O20" s="317">
        <v>6</v>
      </c>
      <c r="P20" s="87">
        <v>0</v>
      </c>
      <c r="Q20" s="298">
        <f t="shared" si="2"/>
        <v>6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27" t="s">
        <v>232</v>
      </c>
      <c r="B21" s="317">
        <v>5</v>
      </c>
      <c r="C21" s="87">
        <v>0</v>
      </c>
      <c r="D21" s="298">
        <f t="shared" si="0"/>
        <v>5</v>
      </c>
      <c r="E21" s="134" t="s">
        <v>168</v>
      </c>
      <c r="F21" s="321" t="s">
        <v>247</v>
      </c>
      <c r="G21" s="89" t="s">
        <v>247</v>
      </c>
      <c r="H21" s="302" t="s">
        <v>247</v>
      </c>
      <c r="I21" s="402"/>
      <c r="J21" s="134" t="s">
        <v>254</v>
      </c>
      <c r="K21" s="321">
        <v>5.5</v>
      </c>
      <c r="L21" s="89">
        <v>0</v>
      </c>
      <c r="M21" s="302">
        <f t="shared" si="1"/>
        <v>5.5</v>
      </c>
      <c r="N21" s="132" t="s">
        <v>156</v>
      </c>
      <c r="O21" s="321" t="s">
        <v>247</v>
      </c>
      <c r="P21" s="89" t="s">
        <v>247</v>
      </c>
      <c r="Q21" s="302" t="s">
        <v>247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34" t="s">
        <v>456</v>
      </c>
      <c r="B22" s="124">
        <v>5.5</v>
      </c>
      <c r="C22" s="89">
        <v>0</v>
      </c>
      <c r="D22" s="302">
        <f t="shared" si="0"/>
        <v>5.5</v>
      </c>
      <c r="E22" s="127" t="s">
        <v>180</v>
      </c>
      <c r="F22" s="317">
        <v>6</v>
      </c>
      <c r="G22" s="87">
        <v>0</v>
      </c>
      <c r="H22" s="298">
        <f t="shared" si="3"/>
        <v>6</v>
      </c>
      <c r="I22" s="402"/>
      <c r="J22" s="130" t="s">
        <v>369</v>
      </c>
      <c r="K22" s="321" t="s">
        <v>247</v>
      </c>
      <c r="L22" s="89" t="s">
        <v>247</v>
      </c>
      <c r="M22" s="302" t="s">
        <v>247</v>
      </c>
      <c r="N22" s="127" t="s">
        <v>157</v>
      </c>
      <c r="O22" s="317">
        <v>6.5</v>
      </c>
      <c r="P22" s="87">
        <v>0</v>
      </c>
      <c r="Q22" s="298">
        <f t="shared" si="2"/>
        <v>6.5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34" t="s">
        <v>242</v>
      </c>
      <c r="B23" s="321">
        <v>7</v>
      </c>
      <c r="C23" s="89">
        <v>0</v>
      </c>
      <c r="D23" s="302">
        <f t="shared" si="0"/>
        <v>7</v>
      </c>
      <c r="E23" s="130" t="s">
        <v>182</v>
      </c>
      <c r="F23" s="124">
        <v>4.5</v>
      </c>
      <c r="G23" s="89">
        <v>-0.5</v>
      </c>
      <c r="H23" s="302">
        <f t="shared" si="3"/>
        <v>4</v>
      </c>
      <c r="I23" s="402"/>
      <c r="J23" s="130" t="s">
        <v>417</v>
      </c>
      <c r="K23" s="321" t="s">
        <v>247</v>
      </c>
      <c r="L23" s="89" t="s">
        <v>247</v>
      </c>
      <c r="M23" s="302" t="s">
        <v>247</v>
      </c>
      <c r="N23" s="127" t="s">
        <v>158</v>
      </c>
      <c r="O23" s="317">
        <v>6</v>
      </c>
      <c r="P23" s="87">
        <v>-0.5</v>
      </c>
      <c r="Q23" s="298">
        <f t="shared" si="2"/>
        <v>5.5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130" t="s">
        <v>243</v>
      </c>
      <c r="B24" s="124">
        <v>5.5</v>
      </c>
      <c r="C24" s="89">
        <v>0</v>
      </c>
      <c r="D24" s="302">
        <f t="shared" si="0"/>
        <v>5.5</v>
      </c>
      <c r="E24" s="445" t="s">
        <v>245</v>
      </c>
      <c r="F24" s="124" t="s">
        <v>247</v>
      </c>
      <c r="G24" s="89" t="s">
        <v>247</v>
      </c>
      <c r="H24" s="302" t="s">
        <v>247</v>
      </c>
      <c r="I24" s="402"/>
      <c r="J24" s="134" t="s">
        <v>474</v>
      </c>
      <c r="K24" s="321">
        <v>6</v>
      </c>
      <c r="L24" s="89">
        <v>0</v>
      </c>
      <c r="M24" s="302">
        <f t="shared" si="1"/>
        <v>6</v>
      </c>
      <c r="N24" s="134" t="s">
        <v>372</v>
      </c>
      <c r="O24" s="321">
        <v>6.5</v>
      </c>
      <c r="P24" s="89">
        <v>0</v>
      </c>
      <c r="Q24" s="302">
        <f t="shared" si="2"/>
        <v>6.5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30" t="s">
        <v>244</v>
      </c>
      <c r="B25" s="124">
        <v>5.5</v>
      </c>
      <c r="C25" s="89">
        <v>0</v>
      </c>
      <c r="D25" s="302">
        <f t="shared" si="0"/>
        <v>5.5</v>
      </c>
      <c r="E25" s="134" t="s">
        <v>245</v>
      </c>
      <c r="F25" s="321" t="s">
        <v>247</v>
      </c>
      <c r="G25" s="89" t="s">
        <v>247</v>
      </c>
      <c r="H25" s="302" t="s">
        <v>247</v>
      </c>
      <c r="I25" s="402"/>
      <c r="J25" s="130" t="s">
        <v>260</v>
      </c>
      <c r="K25" s="321" t="s">
        <v>247</v>
      </c>
      <c r="L25" s="89" t="s">
        <v>247</v>
      </c>
      <c r="M25" s="302" t="s">
        <v>247</v>
      </c>
      <c r="N25" s="134" t="s">
        <v>481</v>
      </c>
      <c r="O25" s="124">
        <v>6.5</v>
      </c>
      <c r="P25" s="89">
        <v>3</v>
      </c>
      <c r="Q25" s="302">
        <f t="shared" si="2"/>
        <v>9.5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245</v>
      </c>
      <c r="B26" s="125" t="s">
        <v>247</v>
      </c>
      <c r="C26" s="91" t="s">
        <v>247</v>
      </c>
      <c r="D26" s="302" t="s">
        <v>247</v>
      </c>
      <c r="E26" s="131" t="s">
        <v>245</v>
      </c>
      <c r="F26" s="125" t="s">
        <v>247</v>
      </c>
      <c r="G26" s="91" t="s">
        <v>247</v>
      </c>
      <c r="H26" s="302" t="s">
        <v>247</v>
      </c>
      <c r="I26" s="402"/>
      <c r="J26" s="131" t="s">
        <v>448</v>
      </c>
      <c r="K26" s="125">
        <v>6.5</v>
      </c>
      <c r="L26" s="91">
        <v>0</v>
      </c>
      <c r="M26" s="302">
        <f t="shared" si="1"/>
        <v>6.5</v>
      </c>
      <c r="N26" s="131" t="s">
        <v>219</v>
      </c>
      <c r="O26" s="125">
        <v>4.5</v>
      </c>
      <c r="P26" s="91">
        <v>-0.5</v>
      </c>
      <c r="Q26" s="302">
        <f t="shared" si="2"/>
        <v>4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246</v>
      </c>
      <c r="B27" s="318">
        <v>0</v>
      </c>
      <c r="C27" s="25">
        <v>0</v>
      </c>
      <c r="D27" s="303">
        <f t="shared" si="0"/>
        <v>0</v>
      </c>
      <c r="E27" s="128" t="s">
        <v>183</v>
      </c>
      <c r="F27" s="122">
        <v>1.5</v>
      </c>
      <c r="G27" s="25">
        <v>0</v>
      </c>
      <c r="H27" s="303">
        <f t="shared" si="3"/>
        <v>1.5</v>
      </c>
      <c r="I27" s="400"/>
      <c r="J27" s="128" t="s">
        <v>268</v>
      </c>
      <c r="K27" s="318">
        <v>0.5</v>
      </c>
      <c r="L27" s="25">
        <v>0</v>
      </c>
      <c r="M27" s="303">
        <f t="shared" si="1"/>
        <v>0.5</v>
      </c>
      <c r="N27" s="128" t="s">
        <v>373</v>
      </c>
      <c r="O27" s="318">
        <v>1</v>
      </c>
      <c r="P27" s="25">
        <v>0</v>
      </c>
      <c r="Q27" s="303">
        <f t="shared" si="2"/>
        <v>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55">
        <f>B17+B6+B7+B8+B9+B10+B21+B12+B13+B14+B15+B27</f>
        <v>70</v>
      </c>
      <c r="C29" s="255">
        <f>C4+C17+C6+C7+C8+C9+C10+C21+C12+C13+C14+C15+C27</f>
        <v>4.5</v>
      </c>
      <c r="D29" s="311">
        <f>C4+D17+D6+D7+D8+D9+D10+D21+D12+D13+D14+D15+D27</f>
        <v>74.5</v>
      </c>
      <c r="E29" s="94"/>
      <c r="F29" s="261">
        <f>F5+F22+F7+F8+F9+F10+F11+F12+F13+F14+F18+F27</f>
        <v>69.5</v>
      </c>
      <c r="G29" s="261">
        <f>G4+G5+G22+G7+G8+G9+G10+G11+G12+G13+G14+G18+G27</f>
        <v>4.5</v>
      </c>
      <c r="H29" s="312">
        <f>G4+H5+H22+H7+H8+H9+H10+H11+H12+H13+H14+H18+H27</f>
        <v>74</v>
      </c>
      <c r="I29" s="413"/>
      <c r="J29" s="94"/>
      <c r="K29" s="419">
        <f>K5+K6+K7+K8+K9+K10+K11+K12+K13+K14+K15+K27</f>
        <v>65</v>
      </c>
      <c r="L29" s="419">
        <f>L4+L5+L6+L7+L8+L9+L10+L11+L12+L13+L14+L15+L27</f>
        <v>1</v>
      </c>
      <c r="M29" s="418">
        <f>L4+M5+M6+M7+M8+M9+M10+M11+M12+M13+M14+M15+M27</f>
        <v>66</v>
      </c>
      <c r="N29" s="94"/>
      <c r="O29" s="248">
        <f>O5+O6+O7+O8+O23+O20+O11+O12+O13+O14+O22+O27</f>
        <v>65.5</v>
      </c>
      <c r="P29" s="248">
        <f>P4+P5+P6+P7+P8+P23+P20+P11+P12+P13+P14+P22+P27</f>
        <v>-2.5</v>
      </c>
      <c r="Q29" s="310">
        <f>P4+Q5+Q6+Q7+Q8+Q23+Q20+Q11+Q12+Q13+Q14+Q22+Q27</f>
        <v>63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352"/>
      <c r="B31" s="254"/>
      <c r="C31" s="254"/>
      <c r="D31" s="454">
        <v>2</v>
      </c>
      <c r="E31" s="259"/>
      <c r="F31" s="260"/>
      <c r="G31" s="260"/>
      <c r="H31" s="456">
        <v>2</v>
      </c>
      <c r="I31" s="415"/>
      <c r="J31" s="422"/>
      <c r="K31" s="417"/>
      <c r="L31" s="417"/>
      <c r="M31" s="458">
        <v>1</v>
      </c>
      <c r="N31" s="247"/>
      <c r="O31" s="246"/>
      <c r="P31" s="246"/>
      <c r="Q31" s="455">
        <v>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7"/>
      <c r="T32" s="7"/>
      <c r="U32" s="7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7"/>
      <c r="T33" s="7"/>
      <c r="U33" s="7"/>
      <c r="V33" s="22"/>
      <c r="W33" s="7"/>
      <c r="X33" s="7"/>
      <c r="Y33" s="7"/>
      <c r="Z33" s="7"/>
    </row>
    <row r="34" spans="1:26" ht="15" customHeight="1" thickBot="1">
      <c r="A34" s="889" t="s">
        <v>77</v>
      </c>
      <c r="B34" s="890"/>
      <c r="C34" s="890"/>
      <c r="D34" s="891"/>
      <c r="E34" s="885" t="s">
        <v>65</v>
      </c>
      <c r="F34" s="886"/>
      <c r="G34" s="886"/>
      <c r="H34" s="887"/>
      <c r="I34" s="391"/>
      <c r="J34" s="839" t="s">
        <v>390</v>
      </c>
      <c r="K34" s="878"/>
      <c r="L34" s="878"/>
      <c r="M34" s="840"/>
      <c r="N34" s="892" t="s">
        <v>348</v>
      </c>
      <c r="O34" s="893"/>
      <c r="P34" s="893"/>
      <c r="Q34" s="864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434" t="s">
        <v>3</v>
      </c>
      <c r="B35" s="434" t="s">
        <v>97</v>
      </c>
      <c r="C35" s="434">
        <v>2</v>
      </c>
      <c r="D35" s="434" t="s">
        <v>13</v>
      </c>
      <c r="E35" s="232" t="s">
        <v>3</v>
      </c>
      <c r="F35" s="233" t="s">
        <v>97</v>
      </c>
      <c r="G35" s="234">
        <v>0</v>
      </c>
      <c r="H35" s="233" t="s">
        <v>13</v>
      </c>
      <c r="I35" s="391"/>
      <c r="J35" s="225" t="s">
        <v>3</v>
      </c>
      <c r="K35" s="225" t="s">
        <v>97</v>
      </c>
      <c r="L35" s="225">
        <v>2</v>
      </c>
      <c r="M35" s="225" t="s">
        <v>13</v>
      </c>
      <c r="N35" s="219" t="s">
        <v>3</v>
      </c>
      <c r="O35" s="220" t="s">
        <v>97</v>
      </c>
      <c r="P35" s="221">
        <v>0</v>
      </c>
      <c r="Q35" s="220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476</v>
      </c>
      <c r="B36" s="325">
        <v>5.5</v>
      </c>
      <c r="C36" s="86">
        <v>-2</v>
      </c>
      <c r="D36" s="297">
        <f>B36+C36</f>
        <v>3.5</v>
      </c>
      <c r="E36" s="126" t="s">
        <v>98</v>
      </c>
      <c r="F36" s="325">
        <v>6</v>
      </c>
      <c r="G36" s="86">
        <v>-1</v>
      </c>
      <c r="H36" s="297">
        <f>F36+G36</f>
        <v>5</v>
      </c>
      <c r="I36" s="391"/>
      <c r="J36" s="126" t="s">
        <v>120</v>
      </c>
      <c r="K36" s="316">
        <v>6</v>
      </c>
      <c r="L36" s="86">
        <v>1</v>
      </c>
      <c r="M36" s="298">
        <f aca="true" t="shared" si="4" ref="M36:M58">K36+L36</f>
        <v>7</v>
      </c>
      <c r="N36" s="126" t="s">
        <v>359</v>
      </c>
      <c r="O36" s="316">
        <v>6</v>
      </c>
      <c r="P36" s="86">
        <v>-1</v>
      </c>
      <c r="Q36" s="297">
        <f>O36+P36</f>
        <v>5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127" t="s">
        <v>295</v>
      </c>
      <c r="B37" s="324">
        <v>6</v>
      </c>
      <c r="C37" s="87">
        <v>-0.5</v>
      </c>
      <c r="D37" s="298">
        <f aca="true" t="shared" si="5" ref="D37:D58">B37+C37</f>
        <v>5.5</v>
      </c>
      <c r="E37" s="487" t="s">
        <v>453</v>
      </c>
      <c r="F37" s="324">
        <v>6</v>
      </c>
      <c r="G37" s="87">
        <v>0</v>
      </c>
      <c r="H37" s="298">
        <f aca="true" t="shared" si="6" ref="H37:H58">F37+G37</f>
        <v>6</v>
      </c>
      <c r="I37" s="391"/>
      <c r="J37" s="127" t="s">
        <v>136</v>
      </c>
      <c r="K37" s="317">
        <v>6</v>
      </c>
      <c r="L37" s="87">
        <v>-0.5</v>
      </c>
      <c r="M37" s="298">
        <f t="shared" si="4"/>
        <v>5.5</v>
      </c>
      <c r="N37" s="127" t="s">
        <v>287</v>
      </c>
      <c r="O37" s="317">
        <v>6.5</v>
      </c>
      <c r="P37" s="87">
        <v>0</v>
      </c>
      <c r="Q37" s="298">
        <f aca="true" t="shared" si="7" ref="Q37:Q58">O37+P37</f>
        <v>6.5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127" t="s">
        <v>293</v>
      </c>
      <c r="B38" s="207">
        <v>5.5</v>
      </c>
      <c r="C38" s="87">
        <v>0</v>
      </c>
      <c r="D38" s="298">
        <f t="shared" si="5"/>
        <v>5.5</v>
      </c>
      <c r="E38" s="127" t="s">
        <v>117</v>
      </c>
      <c r="F38" s="317">
        <v>6.5</v>
      </c>
      <c r="G38" s="87">
        <v>0</v>
      </c>
      <c r="H38" s="298">
        <f t="shared" si="6"/>
        <v>6.5</v>
      </c>
      <c r="I38" s="391"/>
      <c r="J38" s="127" t="s">
        <v>133</v>
      </c>
      <c r="K38" s="317">
        <v>6</v>
      </c>
      <c r="L38" s="87">
        <v>0</v>
      </c>
      <c r="M38" s="298">
        <f t="shared" si="4"/>
        <v>6</v>
      </c>
      <c r="N38" s="127" t="s">
        <v>288</v>
      </c>
      <c r="O38" s="317">
        <v>6.5</v>
      </c>
      <c r="P38" s="87">
        <v>-0.5</v>
      </c>
      <c r="Q38" s="298">
        <f t="shared" si="7"/>
        <v>6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487" t="s">
        <v>309</v>
      </c>
      <c r="B39" s="324">
        <v>4</v>
      </c>
      <c r="C39" s="87">
        <v>-0.5</v>
      </c>
      <c r="D39" s="298">
        <f t="shared" si="5"/>
        <v>3.5</v>
      </c>
      <c r="E39" s="127" t="s">
        <v>100</v>
      </c>
      <c r="F39" s="324">
        <v>6</v>
      </c>
      <c r="G39" s="87">
        <v>0</v>
      </c>
      <c r="H39" s="298">
        <f t="shared" si="6"/>
        <v>6</v>
      </c>
      <c r="I39" s="391"/>
      <c r="J39" s="127" t="s">
        <v>123</v>
      </c>
      <c r="K39" s="317">
        <v>5</v>
      </c>
      <c r="L39" s="87">
        <v>0</v>
      </c>
      <c r="M39" s="298">
        <f t="shared" si="4"/>
        <v>5</v>
      </c>
      <c r="N39" s="127" t="s">
        <v>361</v>
      </c>
      <c r="O39" s="317">
        <v>6</v>
      </c>
      <c r="P39" s="87">
        <v>0</v>
      </c>
      <c r="Q39" s="298">
        <f t="shared" si="7"/>
        <v>6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127" t="s">
        <v>296</v>
      </c>
      <c r="B40" s="317">
        <v>5</v>
      </c>
      <c r="C40" s="87">
        <v>-2.5</v>
      </c>
      <c r="D40" s="298">
        <f t="shared" si="5"/>
        <v>2.5</v>
      </c>
      <c r="E40" s="127" t="s">
        <v>475</v>
      </c>
      <c r="F40" s="207">
        <v>6.5</v>
      </c>
      <c r="G40" s="87">
        <v>-0.5</v>
      </c>
      <c r="H40" s="298">
        <f t="shared" si="6"/>
        <v>6</v>
      </c>
      <c r="I40" s="391"/>
      <c r="J40" s="127" t="s">
        <v>134</v>
      </c>
      <c r="K40" s="317">
        <v>6</v>
      </c>
      <c r="L40" s="87">
        <v>0</v>
      </c>
      <c r="M40" s="298">
        <f t="shared" si="4"/>
        <v>6</v>
      </c>
      <c r="N40" s="127" t="s">
        <v>273</v>
      </c>
      <c r="O40" s="317">
        <v>6</v>
      </c>
      <c r="P40" s="87">
        <v>0</v>
      </c>
      <c r="Q40" s="298">
        <f t="shared" si="7"/>
        <v>6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127" t="s">
        <v>297</v>
      </c>
      <c r="B41" s="324">
        <v>6</v>
      </c>
      <c r="C41" s="87">
        <v>0</v>
      </c>
      <c r="D41" s="298">
        <f t="shared" si="5"/>
        <v>6</v>
      </c>
      <c r="E41" s="127" t="s">
        <v>115</v>
      </c>
      <c r="F41" s="317">
        <v>6</v>
      </c>
      <c r="G41" s="87">
        <v>0</v>
      </c>
      <c r="H41" s="298">
        <f t="shared" si="6"/>
        <v>6</v>
      </c>
      <c r="I41" s="391"/>
      <c r="J41" s="127" t="s">
        <v>497</v>
      </c>
      <c r="K41" s="121">
        <v>5.5</v>
      </c>
      <c r="L41" s="87">
        <v>0</v>
      </c>
      <c r="M41" s="298">
        <f t="shared" si="4"/>
        <v>5.5</v>
      </c>
      <c r="N41" s="127" t="s">
        <v>284</v>
      </c>
      <c r="O41" s="317">
        <v>7</v>
      </c>
      <c r="P41" s="87">
        <v>0</v>
      </c>
      <c r="Q41" s="298">
        <f t="shared" si="7"/>
        <v>7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127" t="s">
        <v>298</v>
      </c>
      <c r="B42" s="207">
        <v>5.5</v>
      </c>
      <c r="C42" s="87">
        <v>-0.5</v>
      </c>
      <c r="D42" s="298">
        <f t="shared" si="5"/>
        <v>5</v>
      </c>
      <c r="E42" s="127" t="s">
        <v>114</v>
      </c>
      <c r="F42" s="324">
        <v>5.5</v>
      </c>
      <c r="G42" s="87">
        <v>0</v>
      </c>
      <c r="H42" s="298">
        <f t="shared" si="6"/>
        <v>5.5</v>
      </c>
      <c r="I42" s="391"/>
      <c r="J42" s="127" t="s">
        <v>384</v>
      </c>
      <c r="K42" s="317">
        <v>6.5</v>
      </c>
      <c r="L42" s="87">
        <v>0</v>
      </c>
      <c r="M42" s="298">
        <f t="shared" si="4"/>
        <v>6.5</v>
      </c>
      <c r="N42" s="127" t="s">
        <v>275</v>
      </c>
      <c r="O42" s="317">
        <v>5</v>
      </c>
      <c r="P42" s="87">
        <v>0</v>
      </c>
      <c r="Q42" s="298">
        <f t="shared" si="7"/>
        <v>5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127" t="s">
        <v>299</v>
      </c>
      <c r="B43" s="317">
        <v>6</v>
      </c>
      <c r="C43" s="87">
        <v>0</v>
      </c>
      <c r="D43" s="298">
        <f t="shared" si="5"/>
        <v>6</v>
      </c>
      <c r="E43" s="127" t="s">
        <v>352</v>
      </c>
      <c r="F43" s="324">
        <v>5</v>
      </c>
      <c r="G43" s="87">
        <v>-0.5</v>
      </c>
      <c r="H43" s="298">
        <f t="shared" si="6"/>
        <v>4.5</v>
      </c>
      <c r="I43" s="391"/>
      <c r="J43" s="127" t="s">
        <v>126</v>
      </c>
      <c r="K43" s="317">
        <v>7</v>
      </c>
      <c r="L43" s="87">
        <v>3</v>
      </c>
      <c r="M43" s="298">
        <f t="shared" si="4"/>
        <v>10</v>
      </c>
      <c r="N43" s="127" t="s">
        <v>274</v>
      </c>
      <c r="O43" s="317">
        <v>6.5</v>
      </c>
      <c r="P43" s="87">
        <v>0</v>
      </c>
      <c r="Q43" s="298">
        <f t="shared" si="7"/>
        <v>6.5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127" t="s">
        <v>422</v>
      </c>
      <c r="B44" s="207">
        <v>5.5</v>
      </c>
      <c r="C44" s="87">
        <v>0</v>
      </c>
      <c r="D44" s="298">
        <f t="shared" si="5"/>
        <v>5.5</v>
      </c>
      <c r="E44" s="127" t="s">
        <v>106</v>
      </c>
      <c r="F44" s="324">
        <v>6.5</v>
      </c>
      <c r="G44" s="87">
        <v>2</v>
      </c>
      <c r="H44" s="298">
        <f t="shared" si="6"/>
        <v>8.5</v>
      </c>
      <c r="I44" s="391"/>
      <c r="J44" s="127" t="s">
        <v>380</v>
      </c>
      <c r="K44" s="317">
        <v>6.5</v>
      </c>
      <c r="L44" s="87">
        <v>0</v>
      </c>
      <c r="M44" s="298">
        <f t="shared" si="4"/>
        <v>6.5</v>
      </c>
      <c r="N44" s="127" t="s">
        <v>277</v>
      </c>
      <c r="O44" s="317">
        <v>6</v>
      </c>
      <c r="P44" s="87">
        <v>0</v>
      </c>
      <c r="Q44" s="298">
        <f t="shared" si="7"/>
        <v>6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127" t="s">
        <v>301</v>
      </c>
      <c r="B45" s="324">
        <v>6</v>
      </c>
      <c r="C45" s="206">
        <v>2</v>
      </c>
      <c r="D45" s="298">
        <f t="shared" si="5"/>
        <v>8</v>
      </c>
      <c r="E45" s="127" t="s">
        <v>112</v>
      </c>
      <c r="F45" s="324">
        <v>6</v>
      </c>
      <c r="G45" s="87">
        <v>0</v>
      </c>
      <c r="H45" s="298">
        <f t="shared" si="6"/>
        <v>6</v>
      </c>
      <c r="I45" s="391"/>
      <c r="J45" s="127" t="s">
        <v>501</v>
      </c>
      <c r="K45" s="317">
        <v>6.5</v>
      </c>
      <c r="L45" s="87">
        <v>2.5</v>
      </c>
      <c r="M45" s="298">
        <f t="shared" si="4"/>
        <v>9</v>
      </c>
      <c r="N45" s="127" t="s">
        <v>278</v>
      </c>
      <c r="O45" s="317">
        <v>7</v>
      </c>
      <c r="P45" s="87">
        <v>3</v>
      </c>
      <c r="Q45" s="298">
        <f t="shared" si="7"/>
        <v>10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128" t="s">
        <v>457</v>
      </c>
      <c r="B46" s="112" t="s">
        <v>315</v>
      </c>
      <c r="C46" s="25" t="s">
        <v>315</v>
      </c>
      <c r="D46" s="299" t="s">
        <v>315</v>
      </c>
      <c r="E46" s="128" t="s">
        <v>107</v>
      </c>
      <c r="F46" s="318">
        <v>5</v>
      </c>
      <c r="G46" s="25">
        <v>0</v>
      </c>
      <c r="H46" s="299">
        <f t="shared" si="6"/>
        <v>5</v>
      </c>
      <c r="I46" s="391"/>
      <c r="J46" s="128" t="s">
        <v>129</v>
      </c>
      <c r="K46" s="318">
        <v>5.5</v>
      </c>
      <c r="L46" s="25">
        <v>0</v>
      </c>
      <c r="M46" s="299">
        <f t="shared" si="4"/>
        <v>5.5</v>
      </c>
      <c r="N46" s="128" t="s">
        <v>279</v>
      </c>
      <c r="O46" s="318">
        <v>5.5</v>
      </c>
      <c r="P46" s="25">
        <v>0</v>
      </c>
      <c r="Q46" s="299">
        <f t="shared" si="7"/>
        <v>5.5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106"/>
      <c r="B47" s="88"/>
      <c r="C47" s="88"/>
      <c r="D47" s="300"/>
      <c r="E47" s="106"/>
      <c r="F47" s="88"/>
      <c r="G47" s="88"/>
      <c r="H47" s="300"/>
      <c r="I47" s="391"/>
      <c r="J47" s="106"/>
      <c r="K47" s="88"/>
      <c r="L47" s="88"/>
      <c r="M47" s="300"/>
      <c r="N47" s="106"/>
      <c r="O47" s="319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129" t="s">
        <v>363</v>
      </c>
      <c r="B48" s="204">
        <v>6.5</v>
      </c>
      <c r="C48" s="90">
        <v>-2</v>
      </c>
      <c r="D48" s="301">
        <f t="shared" si="5"/>
        <v>4.5</v>
      </c>
      <c r="E48" s="129" t="s">
        <v>109</v>
      </c>
      <c r="F48" s="109" t="s">
        <v>247</v>
      </c>
      <c r="G48" s="90" t="s">
        <v>247</v>
      </c>
      <c r="H48" s="301" t="s">
        <v>247</v>
      </c>
      <c r="I48" s="391"/>
      <c r="J48" s="129" t="s">
        <v>138</v>
      </c>
      <c r="K48" s="123" t="s">
        <v>247</v>
      </c>
      <c r="L48" s="90" t="s">
        <v>247</v>
      </c>
      <c r="M48" s="301" t="s">
        <v>247</v>
      </c>
      <c r="N48" s="129" t="s">
        <v>269</v>
      </c>
      <c r="O48" s="320" t="s">
        <v>247</v>
      </c>
      <c r="P48" s="90" t="s">
        <v>247</v>
      </c>
      <c r="Q48" s="301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127" t="s">
        <v>304</v>
      </c>
      <c r="B49" s="317">
        <v>5.5</v>
      </c>
      <c r="C49" s="87">
        <v>0</v>
      </c>
      <c r="D49" s="298">
        <f t="shared" si="5"/>
        <v>5.5</v>
      </c>
      <c r="E49" s="134" t="s">
        <v>111</v>
      </c>
      <c r="F49" s="110">
        <v>6.5</v>
      </c>
      <c r="G49" s="89">
        <v>0</v>
      </c>
      <c r="H49" s="302">
        <f t="shared" si="6"/>
        <v>6.5</v>
      </c>
      <c r="I49" s="391"/>
      <c r="J49" s="130" t="s">
        <v>137</v>
      </c>
      <c r="K49" s="321">
        <v>6</v>
      </c>
      <c r="L49" s="89">
        <v>-0.5</v>
      </c>
      <c r="M49" s="302">
        <f t="shared" si="4"/>
        <v>5.5</v>
      </c>
      <c r="N49" s="134" t="s">
        <v>282</v>
      </c>
      <c r="O49" s="321" t="s">
        <v>247</v>
      </c>
      <c r="P49" s="89" t="s">
        <v>247</v>
      </c>
      <c r="Q49" s="302" t="s">
        <v>247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130" t="s">
        <v>302</v>
      </c>
      <c r="B50" s="323">
        <v>5</v>
      </c>
      <c r="C50" s="89">
        <v>-1</v>
      </c>
      <c r="D50" s="302">
        <f t="shared" si="5"/>
        <v>4</v>
      </c>
      <c r="E50" s="130" t="s">
        <v>113</v>
      </c>
      <c r="F50" s="205">
        <v>6.5</v>
      </c>
      <c r="G50" s="89">
        <v>3</v>
      </c>
      <c r="H50" s="302">
        <f t="shared" si="6"/>
        <v>9.5</v>
      </c>
      <c r="I50" s="391"/>
      <c r="J50" s="130" t="s">
        <v>381</v>
      </c>
      <c r="K50" s="321" t="s">
        <v>247</v>
      </c>
      <c r="L50" s="89" t="s">
        <v>247</v>
      </c>
      <c r="M50" s="302" t="s">
        <v>247</v>
      </c>
      <c r="N50" s="130" t="s">
        <v>281</v>
      </c>
      <c r="O50" s="321">
        <v>5</v>
      </c>
      <c r="P50" s="89">
        <v>0</v>
      </c>
      <c r="Q50" s="302">
        <f t="shared" si="7"/>
        <v>5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130" t="s">
        <v>300</v>
      </c>
      <c r="B51" s="323">
        <v>6.5</v>
      </c>
      <c r="C51" s="89">
        <v>2</v>
      </c>
      <c r="D51" s="302">
        <f t="shared" si="5"/>
        <v>8.5</v>
      </c>
      <c r="E51" s="134" t="s">
        <v>102</v>
      </c>
      <c r="F51" s="205">
        <v>5.5</v>
      </c>
      <c r="G51" s="89">
        <v>0</v>
      </c>
      <c r="H51" s="302">
        <f t="shared" si="6"/>
        <v>5.5</v>
      </c>
      <c r="I51" s="391"/>
      <c r="J51" s="130" t="s">
        <v>124</v>
      </c>
      <c r="K51" s="321">
        <v>7</v>
      </c>
      <c r="L51" s="89">
        <v>3</v>
      </c>
      <c r="M51" s="302">
        <f t="shared" si="4"/>
        <v>10</v>
      </c>
      <c r="N51" s="130" t="s">
        <v>276</v>
      </c>
      <c r="O51" s="321" t="s">
        <v>247</v>
      </c>
      <c r="P51" s="89" t="s">
        <v>247</v>
      </c>
      <c r="Q51" s="302" t="s">
        <v>247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130" t="s">
        <v>365</v>
      </c>
      <c r="B52" s="321">
        <v>5.5</v>
      </c>
      <c r="C52" s="89">
        <v>-0.5</v>
      </c>
      <c r="D52" s="302">
        <f t="shared" si="5"/>
        <v>5</v>
      </c>
      <c r="E52" s="134" t="s">
        <v>452</v>
      </c>
      <c r="F52" s="110" t="s">
        <v>247</v>
      </c>
      <c r="G52" s="89" t="s">
        <v>247</v>
      </c>
      <c r="H52" s="302" t="s">
        <v>247</v>
      </c>
      <c r="I52" s="391"/>
      <c r="J52" s="130" t="s">
        <v>121</v>
      </c>
      <c r="K52" s="321">
        <v>6.5</v>
      </c>
      <c r="L52" s="89">
        <v>0</v>
      </c>
      <c r="M52" s="302">
        <f t="shared" si="4"/>
        <v>6.5</v>
      </c>
      <c r="N52" s="130" t="s">
        <v>286</v>
      </c>
      <c r="O52" s="321">
        <v>5</v>
      </c>
      <c r="P52" s="89">
        <v>0</v>
      </c>
      <c r="Q52" s="302">
        <f t="shared" si="7"/>
        <v>5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130" t="s">
        <v>307</v>
      </c>
      <c r="B53" s="321">
        <v>6.5</v>
      </c>
      <c r="C53" s="89">
        <v>0</v>
      </c>
      <c r="D53" s="302">
        <f t="shared" si="5"/>
        <v>6.5</v>
      </c>
      <c r="E53" s="134" t="s">
        <v>101</v>
      </c>
      <c r="F53" s="354">
        <v>6</v>
      </c>
      <c r="G53" s="89">
        <v>-1</v>
      </c>
      <c r="H53" s="302">
        <f t="shared" si="6"/>
        <v>5</v>
      </c>
      <c r="I53" s="391"/>
      <c r="J53" s="134" t="s">
        <v>502</v>
      </c>
      <c r="K53" s="124" t="s">
        <v>247</v>
      </c>
      <c r="L53" s="89" t="s">
        <v>247</v>
      </c>
      <c r="M53" s="302" t="s">
        <v>247</v>
      </c>
      <c r="N53" s="130" t="s">
        <v>360</v>
      </c>
      <c r="O53" s="321">
        <v>6</v>
      </c>
      <c r="P53" s="89">
        <v>0</v>
      </c>
      <c r="Q53" s="302">
        <f t="shared" si="7"/>
        <v>6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134" t="s">
        <v>498</v>
      </c>
      <c r="B54" s="124">
        <v>5.5</v>
      </c>
      <c r="C54" s="89">
        <v>0</v>
      </c>
      <c r="D54" s="302">
        <f t="shared" si="5"/>
        <v>5.5</v>
      </c>
      <c r="E54" s="134" t="s">
        <v>354</v>
      </c>
      <c r="F54" s="323">
        <v>6</v>
      </c>
      <c r="G54" s="89">
        <v>0</v>
      </c>
      <c r="H54" s="302">
        <f t="shared" si="6"/>
        <v>6</v>
      </c>
      <c r="I54" s="391"/>
      <c r="J54" s="130" t="s">
        <v>462</v>
      </c>
      <c r="K54" s="321">
        <v>5</v>
      </c>
      <c r="L54" s="89">
        <v>0</v>
      </c>
      <c r="M54" s="302">
        <f t="shared" si="4"/>
        <v>5</v>
      </c>
      <c r="N54" s="130" t="s">
        <v>473</v>
      </c>
      <c r="O54" s="321">
        <v>6</v>
      </c>
      <c r="P54" s="89">
        <v>-0.5</v>
      </c>
      <c r="Q54" s="302">
        <f t="shared" si="7"/>
        <v>5.5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134" t="s">
        <v>294</v>
      </c>
      <c r="B55" s="110" t="s">
        <v>247</v>
      </c>
      <c r="C55" s="89" t="s">
        <v>247</v>
      </c>
      <c r="D55" s="302" t="s">
        <v>247</v>
      </c>
      <c r="E55" s="134" t="s">
        <v>454</v>
      </c>
      <c r="F55" s="321" t="s">
        <v>247</v>
      </c>
      <c r="G55" s="89" t="s">
        <v>247</v>
      </c>
      <c r="H55" s="302" t="s">
        <v>247</v>
      </c>
      <c r="I55" s="391"/>
      <c r="J55" s="130" t="s">
        <v>446</v>
      </c>
      <c r="K55" s="321">
        <v>6</v>
      </c>
      <c r="L55" s="89">
        <v>0</v>
      </c>
      <c r="M55" s="302">
        <f t="shared" si="4"/>
        <v>6</v>
      </c>
      <c r="N55" s="134" t="s">
        <v>272</v>
      </c>
      <c r="O55" s="321">
        <v>6</v>
      </c>
      <c r="P55" s="89">
        <v>0</v>
      </c>
      <c r="Q55" s="302">
        <f t="shared" si="7"/>
        <v>6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134" t="s">
        <v>310</v>
      </c>
      <c r="B56" s="124">
        <v>5.5</v>
      </c>
      <c r="C56" s="89">
        <v>0</v>
      </c>
      <c r="D56" s="302">
        <f t="shared" si="5"/>
        <v>5.5</v>
      </c>
      <c r="E56" s="130" t="s">
        <v>245</v>
      </c>
      <c r="F56" s="321" t="s">
        <v>247</v>
      </c>
      <c r="G56" s="89" t="s">
        <v>247</v>
      </c>
      <c r="H56" s="302" t="s">
        <v>247</v>
      </c>
      <c r="I56" s="391"/>
      <c r="J56" s="130" t="s">
        <v>139</v>
      </c>
      <c r="K56" s="124" t="s">
        <v>314</v>
      </c>
      <c r="L56" s="89" t="s">
        <v>314</v>
      </c>
      <c r="M56" s="302" t="s">
        <v>314</v>
      </c>
      <c r="N56" s="130" t="s">
        <v>362</v>
      </c>
      <c r="O56" s="321" t="s">
        <v>247</v>
      </c>
      <c r="P56" s="89" t="s">
        <v>247</v>
      </c>
      <c r="Q56" s="302" t="s">
        <v>247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106" t="s">
        <v>311</v>
      </c>
      <c r="B57" s="496">
        <v>7</v>
      </c>
      <c r="C57" s="91">
        <v>0</v>
      </c>
      <c r="D57" s="302">
        <f t="shared" si="5"/>
        <v>7</v>
      </c>
      <c r="E57" s="131" t="s">
        <v>245</v>
      </c>
      <c r="F57" s="322" t="s">
        <v>247</v>
      </c>
      <c r="G57" s="91" t="s">
        <v>247</v>
      </c>
      <c r="H57" s="302" t="s">
        <v>247</v>
      </c>
      <c r="I57" s="391"/>
      <c r="J57" s="131" t="s">
        <v>131</v>
      </c>
      <c r="K57" s="322">
        <v>5</v>
      </c>
      <c r="L57" s="91">
        <v>0</v>
      </c>
      <c r="M57" s="302">
        <f t="shared" si="4"/>
        <v>5</v>
      </c>
      <c r="N57" s="131" t="s">
        <v>245</v>
      </c>
      <c r="O57" s="322" t="s">
        <v>247</v>
      </c>
      <c r="P57" s="91" t="s">
        <v>247</v>
      </c>
      <c r="Q57" s="302" t="s">
        <v>247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312</v>
      </c>
      <c r="B58" s="122">
        <v>-0.5</v>
      </c>
      <c r="C58" s="25">
        <v>0</v>
      </c>
      <c r="D58" s="303">
        <f t="shared" si="5"/>
        <v>-0.5</v>
      </c>
      <c r="E58" s="128" t="s">
        <v>119</v>
      </c>
      <c r="F58" s="357">
        <v>0</v>
      </c>
      <c r="G58" s="25">
        <v>0</v>
      </c>
      <c r="H58" s="303">
        <f t="shared" si="6"/>
        <v>0</v>
      </c>
      <c r="I58" s="391"/>
      <c r="J58" s="203" t="s">
        <v>204</v>
      </c>
      <c r="K58" s="318">
        <v>1</v>
      </c>
      <c r="L58" s="25">
        <v>0</v>
      </c>
      <c r="M58" s="303">
        <f t="shared" si="4"/>
        <v>1</v>
      </c>
      <c r="N58" s="128" t="s">
        <v>499</v>
      </c>
      <c r="O58" s="318">
        <v>-0.5</v>
      </c>
      <c r="P58" s="25">
        <v>0</v>
      </c>
      <c r="Q58" s="303">
        <f t="shared" si="7"/>
        <v>-0.5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435">
        <f>B36+B37+B38+B39+B40+B41+B42+B43+B44+B45+B49+B58</f>
        <v>60</v>
      </c>
      <c r="C60" s="435">
        <f>C35+C36+C37+C38+C39+C40+C41+C42+C43+C44+C45+C49+C58</f>
        <v>-2</v>
      </c>
      <c r="D60" s="436">
        <f>C35+D36+D37+D38+D39+D40+D41+D42+D43+D44+D45+D49+D58</f>
        <v>58</v>
      </c>
      <c r="E60" s="94"/>
      <c r="F60" s="231">
        <f>F36+F37+F38+F39+F40+F41+F42+F43+F44+F45+F46+F58</f>
        <v>65</v>
      </c>
      <c r="G60" s="231">
        <f>G35+G36+G37+G38+G39+G40+G41+G42+G43+G44+G45+G46+G58</f>
        <v>0</v>
      </c>
      <c r="H60" s="307">
        <f>G35+H36+H37+H38+H39+H40+H41+H42+H43+H44+H45+H46+H58</f>
        <v>65</v>
      </c>
      <c r="I60" s="391"/>
      <c r="J60" s="94"/>
      <c r="K60" s="226">
        <f>K36+K37+K38+K39+K40+K41+K42+K43+K44+K45+K46+K58</f>
        <v>67.5</v>
      </c>
      <c r="L60" s="226">
        <f>L35+L36+L37+L38+L39+L40+L41+L42+L43+L44+L45+L46+L58</f>
        <v>8</v>
      </c>
      <c r="M60" s="309">
        <f>L35+M36+M37+M38+M39+M40+M41+M42+M43+M44+M45+M46+M58</f>
        <v>75.5</v>
      </c>
      <c r="N60" s="94"/>
      <c r="O60" s="222">
        <f>O36+O37+O38+O39+O40+O41+O42+O43+O44+O45+O46+O58</f>
        <v>67.5</v>
      </c>
      <c r="P60" s="222">
        <f>P35+P36+P37+P38+P39+P40+P41+P42+P43+P44+P45+P46+P58</f>
        <v>1.5</v>
      </c>
      <c r="Q60" s="308">
        <f>P35+Q36+Q37+Q38+Q39+Q40+Q41+Q42+Q43+Q44+Q45+Q46+Q58</f>
        <v>69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438"/>
      <c r="B62" s="437"/>
      <c r="C62" s="437"/>
      <c r="D62" s="452">
        <v>0</v>
      </c>
      <c r="E62" s="229"/>
      <c r="F62" s="230"/>
      <c r="G62" s="230"/>
      <c r="H62" s="451">
        <v>0</v>
      </c>
      <c r="I62" s="382"/>
      <c r="J62" s="227"/>
      <c r="K62" s="228"/>
      <c r="L62" s="228"/>
      <c r="M62" s="459">
        <v>2</v>
      </c>
      <c r="N62" s="223"/>
      <c r="O62" s="224"/>
      <c r="P62" s="224"/>
      <c r="Q62" s="453">
        <v>1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69" t="s">
        <v>96</v>
      </c>
      <c r="F65" s="870"/>
      <c r="G65" s="870"/>
      <c r="H65" s="871"/>
      <c r="I65" s="35"/>
      <c r="J65" s="872" t="s">
        <v>95</v>
      </c>
      <c r="K65" s="873"/>
      <c r="L65" s="873"/>
      <c r="M65" s="874"/>
      <c r="N65" s="7"/>
      <c r="O65" s="7"/>
      <c r="P65" s="7"/>
      <c r="Q65" s="7"/>
      <c r="R65" s="7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40" t="s">
        <v>3</v>
      </c>
      <c r="F66" s="238" t="s">
        <v>97</v>
      </c>
      <c r="G66" s="239">
        <v>2</v>
      </c>
      <c r="H66" s="238" t="s">
        <v>13</v>
      </c>
      <c r="I66" s="2"/>
      <c r="J66" s="242" t="s">
        <v>3</v>
      </c>
      <c r="K66" s="218" t="s">
        <v>97</v>
      </c>
      <c r="L66" s="241">
        <v>0</v>
      </c>
      <c r="M66" s="218" t="s">
        <v>13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184</v>
      </c>
      <c r="F67" s="316">
        <v>6.5</v>
      </c>
      <c r="G67" s="86">
        <v>-1</v>
      </c>
      <c r="H67" s="297">
        <f>F67+G67</f>
        <v>5.5</v>
      </c>
      <c r="I67" s="2"/>
      <c r="J67" s="126" t="s">
        <v>215</v>
      </c>
      <c r="K67" s="316">
        <v>6</v>
      </c>
      <c r="L67" s="86">
        <v>1</v>
      </c>
      <c r="M67" s="298">
        <f aca="true" t="shared" si="8" ref="M67:M89">K67+L67</f>
        <v>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127" t="s">
        <v>200</v>
      </c>
      <c r="F68" s="317">
        <v>6</v>
      </c>
      <c r="G68" s="87">
        <v>0</v>
      </c>
      <c r="H68" s="298">
        <f aca="true" t="shared" si="9" ref="H68:H89">F68+G68</f>
        <v>6</v>
      </c>
      <c r="I68" s="2"/>
      <c r="J68" s="127" t="s">
        <v>379</v>
      </c>
      <c r="K68" s="317">
        <v>6.5</v>
      </c>
      <c r="L68" s="87">
        <v>0</v>
      </c>
      <c r="M68" s="298">
        <f t="shared" si="8"/>
        <v>6.5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127" t="s">
        <v>374</v>
      </c>
      <c r="F69" s="317">
        <v>6</v>
      </c>
      <c r="G69" s="87">
        <v>0</v>
      </c>
      <c r="H69" s="298">
        <f t="shared" si="9"/>
        <v>6</v>
      </c>
      <c r="I69" s="2"/>
      <c r="J69" s="127" t="s">
        <v>207</v>
      </c>
      <c r="K69" s="317" t="s">
        <v>313</v>
      </c>
      <c r="L69" s="87" t="s">
        <v>313</v>
      </c>
      <c r="M69" s="298" t="s">
        <v>313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446" t="s">
        <v>187</v>
      </c>
      <c r="F70" s="468">
        <v>6</v>
      </c>
      <c r="G70" s="443">
        <v>0</v>
      </c>
      <c r="H70" s="444">
        <f t="shared" si="9"/>
        <v>6</v>
      </c>
      <c r="I70" s="2"/>
      <c r="J70" s="127" t="s">
        <v>160</v>
      </c>
      <c r="K70" s="317">
        <v>6.5</v>
      </c>
      <c r="L70" s="87">
        <v>0</v>
      </c>
      <c r="M70" s="298">
        <f t="shared" si="8"/>
        <v>6.5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127" t="s">
        <v>188</v>
      </c>
      <c r="F71" s="317">
        <v>7</v>
      </c>
      <c r="G71" s="87">
        <v>0</v>
      </c>
      <c r="H71" s="298">
        <f t="shared" si="9"/>
        <v>7</v>
      </c>
      <c r="I71" s="2"/>
      <c r="J71" s="127" t="s">
        <v>209</v>
      </c>
      <c r="K71" s="317">
        <v>7</v>
      </c>
      <c r="L71" s="87">
        <v>-0.5</v>
      </c>
      <c r="M71" s="298">
        <f t="shared" si="8"/>
        <v>6.5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127" t="s">
        <v>196</v>
      </c>
      <c r="F72" s="317" t="s">
        <v>313</v>
      </c>
      <c r="G72" s="87" t="s">
        <v>313</v>
      </c>
      <c r="H72" s="298" t="s">
        <v>313</v>
      </c>
      <c r="I72" s="2"/>
      <c r="J72" s="127" t="s">
        <v>218</v>
      </c>
      <c r="K72" s="121">
        <v>6.5</v>
      </c>
      <c r="L72" s="87">
        <v>-0.5</v>
      </c>
      <c r="M72" s="298">
        <f t="shared" si="8"/>
        <v>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127" t="s">
        <v>378</v>
      </c>
      <c r="F73" s="317">
        <v>6</v>
      </c>
      <c r="G73" s="87">
        <v>0</v>
      </c>
      <c r="H73" s="298">
        <f t="shared" si="9"/>
        <v>6</v>
      </c>
      <c r="I73" s="2"/>
      <c r="J73" s="127" t="s">
        <v>210</v>
      </c>
      <c r="K73" s="317">
        <v>6</v>
      </c>
      <c r="L73" s="87">
        <v>0</v>
      </c>
      <c r="M73" s="298">
        <f t="shared" si="8"/>
        <v>6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127" t="s">
        <v>190</v>
      </c>
      <c r="F74" s="317">
        <v>6.5</v>
      </c>
      <c r="G74" s="87">
        <v>3</v>
      </c>
      <c r="H74" s="298">
        <f t="shared" si="9"/>
        <v>9.5</v>
      </c>
      <c r="I74" s="2"/>
      <c r="J74" s="127" t="s">
        <v>211</v>
      </c>
      <c r="K74" s="113">
        <v>6.5</v>
      </c>
      <c r="L74" s="59">
        <v>-0.5</v>
      </c>
      <c r="M74" s="298">
        <f t="shared" si="8"/>
        <v>6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127" t="s">
        <v>376</v>
      </c>
      <c r="F75" s="317">
        <v>6</v>
      </c>
      <c r="G75" s="87">
        <v>0</v>
      </c>
      <c r="H75" s="298">
        <f t="shared" si="9"/>
        <v>6</v>
      </c>
      <c r="I75" s="2"/>
      <c r="J75" s="127" t="s">
        <v>214</v>
      </c>
      <c r="K75" s="121">
        <v>7.5</v>
      </c>
      <c r="L75" s="87">
        <v>5</v>
      </c>
      <c r="M75" s="298">
        <f t="shared" si="8"/>
        <v>12.5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127" t="s">
        <v>191</v>
      </c>
      <c r="F76" s="317">
        <v>6</v>
      </c>
      <c r="G76" s="87">
        <v>0</v>
      </c>
      <c r="H76" s="298">
        <f t="shared" si="9"/>
        <v>6</v>
      </c>
      <c r="I76" s="2"/>
      <c r="J76" s="127" t="s">
        <v>213</v>
      </c>
      <c r="K76" s="121">
        <v>5.5</v>
      </c>
      <c r="L76" s="87">
        <v>0</v>
      </c>
      <c r="M76" s="298">
        <f t="shared" si="8"/>
        <v>5.5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128" t="s">
        <v>192</v>
      </c>
      <c r="F77" s="318">
        <v>6</v>
      </c>
      <c r="G77" s="25">
        <v>0</v>
      </c>
      <c r="H77" s="299">
        <f t="shared" si="9"/>
        <v>6</v>
      </c>
      <c r="I77" s="2"/>
      <c r="J77" s="128" t="s">
        <v>418</v>
      </c>
      <c r="K77" s="112">
        <v>5.5</v>
      </c>
      <c r="L77" s="63">
        <v>0</v>
      </c>
      <c r="M77" s="299">
        <f t="shared" si="8"/>
        <v>5.5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88"/>
      <c r="G78" s="88"/>
      <c r="H78" s="300"/>
      <c r="I78" s="2"/>
      <c r="J78" s="106"/>
      <c r="K78" s="88"/>
      <c r="L78" s="88"/>
      <c r="M78" s="30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129" t="s">
        <v>291</v>
      </c>
      <c r="F79" s="123" t="s">
        <v>247</v>
      </c>
      <c r="G79" s="90" t="s">
        <v>247</v>
      </c>
      <c r="H79" s="301" t="s">
        <v>247</v>
      </c>
      <c r="I79" s="2"/>
      <c r="J79" s="129" t="s">
        <v>388</v>
      </c>
      <c r="K79" s="123" t="s">
        <v>247</v>
      </c>
      <c r="L79" s="90" t="s">
        <v>247</v>
      </c>
      <c r="M79" s="301" t="s">
        <v>247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130" t="s">
        <v>194</v>
      </c>
      <c r="F80" s="124" t="s">
        <v>247</v>
      </c>
      <c r="G80" s="89" t="s">
        <v>247</v>
      </c>
      <c r="H80" s="302" t="s">
        <v>247</v>
      </c>
      <c r="I80" s="2"/>
      <c r="J80" s="132" t="s">
        <v>387</v>
      </c>
      <c r="K80" s="124">
        <v>6.5</v>
      </c>
      <c r="L80" s="89">
        <v>2</v>
      </c>
      <c r="M80" s="302">
        <f t="shared" si="8"/>
        <v>8.5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127" t="s">
        <v>318</v>
      </c>
      <c r="F81" s="317">
        <v>6</v>
      </c>
      <c r="G81" s="87">
        <v>0</v>
      </c>
      <c r="H81" s="298">
        <f t="shared" si="9"/>
        <v>6</v>
      </c>
      <c r="I81" s="2"/>
      <c r="J81" s="132" t="s">
        <v>317</v>
      </c>
      <c r="K81" s="124">
        <v>6.5</v>
      </c>
      <c r="L81" s="89">
        <v>0</v>
      </c>
      <c r="M81" s="302">
        <f t="shared" si="8"/>
        <v>6.5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130" t="s">
        <v>375</v>
      </c>
      <c r="F82" s="321" t="s">
        <v>247</v>
      </c>
      <c r="G82" s="89" t="s">
        <v>247</v>
      </c>
      <c r="H82" s="302" t="s">
        <v>247</v>
      </c>
      <c r="I82" s="2"/>
      <c r="J82" s="132" t="s">
        <v>420</v>
      </c>
      <c r="K82" s="124">
        <v>6.5</v>
      </c>
      <c r="L82" s="89">
        <v>0</v>
      </c>
      <c r="M82" s="302">
        <f t="shared" si="8"/>
        <v>6.5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130" t="s">
        <v>197</v>
      </c>
      <c r="F83" s="321">
        <v>6.5</v>
      </c>
      <c r="G83" s="89">
        <v>0</v>
      </c>
      <c r="H83" s="302">
        <f t="shared" si="9"/>
        <v>6.5</v>
      </c>
      <c r="I83" s="2"/>
      <c r="J83" s="134" t="s">
        <v>212</v>
      </c>
      <c r="K83" s="124">
        <v>6.5</v>
      </c>
      <c r="L83" s="89">
        <v>2.5</v>
      </c>
      <c r="M83" s="302">
        <f t="shared" si="8"/>
        <v>9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130" t="s">
        <v>189</v>
      </c>
      <c r="F84" s="321">
        <v>5.5</v>
      </c>
      <c r="G84" s="89">
        <v>0</v>
      </c>
      <c r="H84" s="302">
        <f t="shared" si="9"/>
        <v>5.5</v>
      </c>
      <c r="I84" s="2"/>
      <c r="J84" s="130" t="s">
        <v>216</v>
      </c>
      <c r="K84" s="321">
        <v>6.5</v>
      </c>
      <c r="L84" s="89">
        <v>3</v>
      </c>
      <c r="M84" s="302">
        <f t="shared" si="8"/>
        <v>9.5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134" t="s">
        <v>185</v>
      </c>
      <c r="F85" s="321">
        <v>6</v>
      </c>
      <c r="G85" s="89">
        <v>0</v>
      </c>
      <c r="H85" s="302">
        <f t="shared" si="9"/>
        <v>6</v>
      </c>
      <c r="I85" s="2"/>
      <c r="J85" s="134" t="s">
        <v>208</v>
      </c>
      <c r="K85" s="321" t="s">
        <v>247</v>
      </c>
      <c r="L85" s="89" t="s">
        <v>247</v>
      </c>
      <c r="M85" s="302" t="s">
        <v>247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134" t="s">
        <v>426</v>
      </c>
      <c r="F86" s="321">
        <v>5</v>
      </c>
      <c r="G86" s="89">
        <v>-1</v>
      </c>
      <c r="H86" s="302">
        <f t="shared" si="9"/>
        <v>4</v>
      </c>
      <c r="I86" s="2"/>
      <c r="J86" s="132" t="s">
        <v>428</v>
      </c>
      <c r="K86" s="124" t="s">
        <v>247</v>
      </c>
      <c r="L86" s="89" t="s">
        <v>247</v>
      </c>
      <c r="M86" s="302" t="s">
        <v>247</v>
      </c>
      <c r="N86" s="7"/>
      <c r="O86" s="7"/>
      <c r="P86" s="7"/>
      <c r="Q86" s="7"/>
      <c r="R86" s="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130" t="s">
        <v>201</v>
      </c>
      <c r="F87" s="321">
        <v>6</v>
      </c>
      <c r="G87" s="89">
        <v>0</v>
      </c>
      <c r="H87" s="302">
        <f t="shared" si="9"/>
        <v>6</v>
      </c>
      <c r="I87" s="2"/>
      <c r="J87" s="127" t="s">
        <v>206</v>
      </c>
      <c r="K87" s="326">
        <v>6</v>
      </c>
      <c r="L87" s="59">
        <v>-0.5</v>
      </c>
      <c r="M87" s="298">
        <f t="shared" si="8"/>
        <v>5.5</v>
      </c>
      <c r="N87" s="7"/>
      <c r="O87" s="7"/>
      <c r="P87" s="7"/>
      <c r="Q87" s="7"/>
      <c r="R87" s="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131" t="s">
        <v>319</v>
      </c>
      <c r="F88" s="125" t="s">
        <v>247</v>
      </c>
      <c r="G88" s="91" t="s">
        <v>247</v>
      </c>
      <c r="H88" s="302" t="s">
        <v>247</v>
      </c>
      <c r="I88" s="99"/>
      <c r="J88" s="131" t="s">
        <v>220</v>
      </c>
      <c r="K88" s="322">
        <v>5.5</v>
      </c>
      <c r="L88" s="91">
        <v>0</v>
      </c>
      <c r="M88" s="302">
        <f t="shared" si="8"/>
        <v>5.5</v>
      </c>
      <c r="N88" s="7"/>
      <c r="O88" s="7"/>
      <c r="P88" s="7"/>
      <c r="Q88" s="7"/>
      <c r="R88" s="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128" t="s">
        <v>202</v>
      </c>
      <c r="F89" s="318">
        <v>-1</v>
      </c>
      <c r="G89" s="25">
        <v>0</v>
      </c>
      <c r="H89" s="303">
        <f t="shared" si="9"/>
        <v>-1</v>
      </c>
      <c r="I89" s="101"/>
      <c r="J89" s="128" t="s">
        <v>221</v>
      </c>
      <c r="K89" s="318">
        <v>1</v>
      </c>
      <c r="L89" s="25">
        <v>0</v>
      </c>
      <c r="M89" s="303">
        <f t="shared" si="8"/>
        <v>1</v>
      </c>
      <c r="N89" s="7"/>
      <c r="O89" s="7"/>
      <c r="P89" s="7"/>
      <c r="Q89" s="7"/>
      <c r="R89" s="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93"/>
      <c r="I90" s="101"/>
      <c r="J90" s="92"/>
      <c r="K90" s="70"/>
      <c r="L90" s="70"/>
      <c r="M90" s="304"/>
      <c r="N90" s="7"/>
      <c r="O90" s="7"/>
      <c r="P90" s="7"/>
      <c r="Q90" s="7"/>
      <c r="R90" s="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37">
        <f>F67+F68+F69+F70+F71+F81+F73+F74+F75+F76+F77+F89</f>
        <v>67</v>
      </c>
      <c r="G91" s="237">
        <f>G66+G67+G68+G69+G70+G71+G81+G73+G74+G75+G76+G77+G89</f>
        <v>4</v>
      </c>
      <c r="H91" s="306">
        <f>G66+H67+H68+H69+H70+H71+H81+H73+H74+H75+H76+H77+H89</f>
        <v>71</v>
      </c>
      <c r="I91" s="97"/>
      <c r="J91" s="94"/>
      <c r="K91" s="245">
        <f>K67+K68+K87+K70+K71+K72+K73+K74+K75+K76+K77+K89</f>
        <v>70.5</v>
      </c>
      <c r="L91" s="245">
        <f>L66+L67+L68+L87+L70+L71+L72+L73+L74+L75+L76+L77+L89</f>
        <v>4</v>
      </c>
      <c r="M91" s="305">
        <f>L66+M67+M68+M87+M70+M71+M72+M73+M74+M75+M76+M77+M89</f>
        <v>74.5</v>
      </c>
      <c r="N91" s="7"/>
      <c r="O91" s="7"/>
      <c r="P91" s="7"/>
      <c r="Q91" s="7"/>
      <c r="R91" s="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7"/>
      <c r="O92" s="7"/>
      <c r="P92" s="7"/>
      <c r="Q92" s="7"/>
      <c r="R92" s="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36"/>
      <c r="F93" s="235"/>
      <c r="G93" s="235"/>
      <c r="H93" s="450">
        <v>2</v>
      </c>
      <c r="I93" s="103"/>
      <c r="J93" s="243"/>
      <c r="K93" s="244"/>
      <c r="L93" s="244"/>
      <c r="M93" s="457">
        <v>2</v>
      </c>
      <c r="N93" s="7"/>
      <c r="O93" s="7"/>
      <c r="P93" s="7"/>
      <c r="Q93" s="7"/>
      <c r="R93" s="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7"/>
      <c r="O94" s="7"/>
      <c r="P94" s="7"/>
      <c r="Q94" s="7"/>
      <c r="R94" s="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71"/>
      <c r="O95" s="71"/>
      <c r="P95" s="71"/>
      <c r="Q95" s="74"/>
      <c r="R95" s="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1"/>
      <c r="O96" s="71"/>
      <c r="P96" s="71"/>
      <c r="Q96" s="74"/>
      <c r="R96" s="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J65:M65"/>
    <mergeCell ref="E65:H65"/>
    <mergeCell ref="A33:Q33"/>
    <mergeCell ref="E34:H34"/>
    <mergeCell ref="A34:D34"/>
    <mergeCell ref="N34:Q34"/>
    <mergeCell ref="J34:M34"/>
    <mergeCell ref="E64:M64"/>
    <mergeCell ref="A1:Q1"/>
    <mergeCell ref="A2:Q2"/>
    <mergeCell ref="E3:H3"/>
    <mergeCell ref="A3:D3"/>
    <mergeCell ref="N3:Q3"/>
    <mergeCell ref="J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508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5" t="s">
        <v>74</v>
      </c>
      <c r="B3" s="876"/>
      <c r="C3" s="876"/>
      <c r="D3" s="877"/>
      <c r="E3" s="824" t="s">
        <v>94</v>
      </c>
      <c r="F3" s="895"/>
      <c r="G3" s="895"/>
      <c r="H3" s="896"/>
      <c r="I3" s="377"/>
      <c r="J3" s="872" t="s">
        <v>95</v>
      </c>
      <c r="K3" s="873"/>
      <c r="L3" s="873"/>
      <c r="M3" s="874"/>
      <c r="N3" s="841" t="s">
        <v>92</v>
      </c>
      <c r="O3" s="894"/>
      <c r="P3" s="894"/>
      <c r="Q3" s="84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8" t="s">
        <v>3</v>
      </c>
      <c r="B4" s="256" t="s">
        <v>97</v>
      </c>
      <c r="C4" s="257">
        <v>2</v>
      </c>
      <c r="D4" s="256" t="s">
        <v>13</v>
      </c>
      <c r="E4" s="420" t="s">
        <v>3</v>
      </c>
      <c r="F4" s="420" t="s">
        <v>97</v>
      </c>
      <c r="G4" s="420">
        <v>0</v>
      </c>
      <c r="H4" s="420" t="s">
        <v>13</v>
      </c>
      <c r="I4" s="400"/>
      <c r="J4" s="242" t="s">
        <v>3</v>
      </c>
      <c r="K4" s="218" t="s">
        <v>97</v>
      </c>
      <c r="L4" s="241">
        <v>2</v>
      </c>
      <c r="M4" s="218" t="s">
        <v>13</v>
      </c>
      <c r="N4" s="252" t="s">
        <v>3</v>
      </c>
      <c r="O4" s="252" t="s">
        <v>97</v>
      </c>
      <c r="P4" s="252">
        <v>0</v>
      </c>
      <c r="Q4" s="252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496</v>
      </c>
      <c r="B5" s="316">
        <v>5</v>
      </c>
      <c r="C5" s="86">
        <v>-3</v>
      </c>
      <c r="D5" s="297">
        <f>B5+C5</f>
        <v>2</v>
      </c>
      <c r="E5" s="126" t="s">
        <v>259</v>
      </c>
      <c r="F5" s="316">
        <v>5</v>
      </c>
      <c r="G5" s="86">
        <v>-4</v>
      </c>
      <c r="H5" s="297">
        <f>F5+G5</f>
        <v>1</v>
      </c>
      <c r="I5" s="400"/>
      <c r="J5" s="126" t="s">
        <v>215</v>
      </c>
      <c r="K5" s="316">
        <v>6.5</v>
      </c>
      <c r="L5" s="86">
        <v>1</v>
      </c>
      <c r="M5" s="298">
        <f aca="true" t="shared" si="0" ref="M5:M27">K5+L5</f>
        <v>7.5</v>
      </c>
      <c r="N5" s="126" t="s">
        <v>225</v>
      </c>
      <c r="O5" s="316" t="s">
        <v>313</v>
      </c>
      <c r="P5" s="86" t="s">
        <v>313</v>
      </c>
      <c r="Q5" s="298" t="s">
        <v>313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358</v>
      </c>
      <c r="B6" s="317">
        <v>5.5</v>
      </c>
      <c r="C6" s="87">
        <v>0</v>
      </c>
      <c r="D6" s="298">
        <f aca="true" t="shared" si="1" ref="D6:D27">B6+C6</f>
        <v>5.5</v>
      </c>
      <c r="E6" s="127" t="s">
        <v>260</v>
      </c>
      <c r="F6" s="317" t="s">
        <v>313</v>
      </c>
      <c r="G6" s="87" t="s">
        <v>313</v>
      </c>
      <c r="H6" s="298" t="s">
        <v>313</v>
      </c>
      <c r="I6" s="400"/>
      <c r="J6" s="127" t="s">
        <v>379</v>
      </c>
      <c r="K6" s="317">
        <v>5.5</v>
      </c>
      <c r="L6" s="87">
        <v>0</v>
      </c>
      <c r="M6" s="298">
        <f t="shared" si="0"/>
        <v>5.5</v>
      </c>
      <c r="N6" s="127" t="s">
        <v>243</v>
      </c>
      <c r="O6" s="317">
        <v>4.5</v>
      </c>
      <c r="P6" s="87">
        <v>0</v>
      </c>
      <c r="Q6" s="298">
        <f aca="true" t="shared" si="2" ref="Q6:Q27">O6+P6</f>
        <v>4.5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164</v>
      </c>
      <c r="B7" s="317">
        <v>6.5</v>
      </c>
      <c r="C7" s="87">
        <v>0</v>
      </c>
      <c r="D7" s="298">
        <f t="shared" si="1"/>
        <v>6.5</v>
      </c>
      <c r="E7" s="127" t="s">
        <v>251</v>
      </c>
      <c r="F7" s="317">
        <v>6.5</v>
      </c>
      <c r="G7" s="87">
        <v>0</v>
      </c>
      <c r="H7" s="298">
        <f aca="true" t="shared" si="3" ref="H7:H27">F7+G7</f>
        <v>6.5</v>
      </c>
      <c r="I7" s="400"/>
      <c r="J7" s="127" t="s">
        <v>386</v>
      </c>
      <c r="K7" s="317" t="s">
        <v>313</v>
      </c>
      <c r="L7" s="87" t="s">
        <v>313</v>
      </c>
      <c r="M7" s="298" t="s">
        <v>313</v>
      </c>
      <c r="N7" s="127" t="s">
        <v>227</v>
      </c>
      <c r="O7" s="317">
        <v>6</v>
      </c>
      <c r="P7" s="87">
        <v>0</v>
      </c>
      <c r="Q7" s="298">
        <f t="shared" si="2"/>
        <v>6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163</v>
      </c>
      <c r="B8" s="326" t="s">
        <v>313</v>
      </c>
      <c r="C8" s="59" t="s">
        <v>313</v>
      </c>
      <c r="D8" s="298" t="s">
        <v>313</v>
      </c>
      <c r="E8" s="127" t="s">
        <v>250</v>
      </c>
      <c r="F8" s="317">
        <v>6</v>
      </c>
      <c r="G8" s="87">
        <v>0</v>
      </c>
      <c r="H8" s="298">
        <f t="shared" si="3"/>
        <v>6</v>
      </c>
      <c r="I8" s="400"/>
      <c r="J8" s="127" t="s">
        <v>160</v>
      </c>
      <c r="K8" s="317">
        <v>6.5</v>
      </c>
      <c r="L8" s="87">
        <v>0</v>
      </c>
      <c r="M8" s="298">
        <f t="shared" si="0"/>
        <v>6.5</v>
      </c>
      <c r="N8" s="127" t="s">
        <v>228</v>
      </c>
      <c r="O8" s="121" t="s">
        <v>313</v>
      </c>
      <c r="P8" s="87" t="s">
        <v>313</v>
      </c>
      <c r="Q8" s="298" t="s">
        <v>313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355</v>
      </c>
      <c r="B9" s="317">
        <v>6.5</v>
      </c>
      <c r="C9" s="87">
        <v>0</v>
      </c>
      <c r="D9" s="298">
        <f t="shared" si="1"/>
        <v>6.5</v>
      </c>
      <c r="E9" s="127" t="s">
        <v>252</v>
      </c>
      <c r="F9" s="317">
        <v>6.5</v>
      </c>
      <c r="G9" s="87">
        <v>3</v>
      </c>
      <c r="H9" s="298">
        <f t="shared" si="3"/>
        <v>9.5</v>
      </c>
      <c r="I9" s="400"/>
      <c r="J9" s="127" t="s">
        <v>209</v>
      </c>
      <c r="K9" s="317">
        <v>7</v>
      </c>
      <c r="L9" s="87">
        <v>3</v>
      </c>
      <c r="M9" s="298">
        <f t="shared" si="0"/>
        <v>10</v>
      </c>
      <c r="N9" s="127" t="s">
        <v>239</v>
      </c>
      <c r="O9" s="317">
        <v>6.5</v>
      </c>
      <c r="P9" s="87">
        <v>0</v>
      </c>
      <c r="Q9" s="298">
        <f t="shared" si="2"/>
        <v>6.5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167</v>
      </c>
      <c r="B10" s="317">
        <v>7</v>
      </c>
      <c r="C10" s="87">
        <v>0</v>
      </c>
      <c r="D10" s="298">
        <f t="shared" si="1"/>
        <v>7</v>
      </c>
      <c r="E10" s="127" t="s">
        <v>253</v>
      </c>
      <c r="F10" s="317" t="s">
        <v>313</v>
      </c>
      <c r="G10" s="87" t="s">
        <v>313</v>
      </c>
      <c r="H10" s="298" t="s">
        <v>313</v>
      </c>
      <c r="I10" s="400"/>
      <c r="J10" s="127" t="s">
        <v>216</v>
      </c>
      <c r="K10" s="121">
        <v>6.5</v>
      </c>
      <c r="L10" s="87">
        <v>3</v>
      </c>
      <c r="M10" s="298">
        <f t="shared" si="0"/>
        <v>9.5</v>
      </c>
      <c r="N10" s="127" t="s">
        <v>231</v>
      </c>
      <c r="O10" s="121">
        <v>6.5</v>
      </c>
      <c r="P10" s="87">
        <v>0</v>
      </c>
      <c r="Q10" s="298">
        <f t="shared" si="2"/>
        <v>6.5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166</v>
      </c>
      <c r="B11" s="317">
        <v>5.5</v>
      </c>
      <c r="C11" s="87">
        <v>0</v>
      </c>
      <c r="D11" s="298">
        <f t="shared" si="1"/>
        <v>5.5</v>
      </c>
      <c r="E11" s="127" t="s">
        <v>416</v>
      </c>
      <c r="F11" s="317">
        <v>6</v>
      </c>
      <c r="G11" s="87">
        <v>0</v>
      </c>
      <c r="H11" s="298">
        <f t="shared" si="3"/>
        <v>6</v>
      </c>
      <c r="I11" s="400"/>
      <c r="J11" s="127" t="s">
        <v>210</v>
      </c>
      <c r="K11" s="317">
        <v>7.5</v>
      </c>
      <c r="L11" s="87">
        <v>3</v>
      </c>
      <c r="M11" s="298">
        <f t="shared" si="0"/>
        <v>10.5</v>
      </c>
      <c r="N11" s="127" t="s">
        <v>230</v>
      </c>
      <c r="O11" s="317">
        <v>7</v>
      </c>
      <c r="P11" s="87">
        <v>3</v>
      </c>
      <c r="Q11" s="298">
        <f t="shared" si="2"/>
        <v>10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178</v>
      </c>
      <c r="B12" s="317">
        <v>5.5</v>
      </c>
      <c r="C12" s="87">
        <v>0</v>
      </c>
      <c r="D12" s="298">
        <f t="shared" si="1"/>
        <v>5.5</v>
      </c>
      <c r="E12" s="127" t="s">
        <v>255</v>
      </c>
      <c r="F12" s="317">
        <v>6</v>
      </c>
      <c r="G12" s="87">
        <v>0</v>
      </c>
      <c r="H12" s="298">
        <f t="shared" si="3"/>
        <v>6</v>
      </c>
      <c r="I12" s="400"/>
      <c r="J12" s="127" t="s">
        <v>211</v>
      </c>
      <c r="K12" s="113">
        <v>6.5</v>
      </c>
      <c r="L12" s="59">
        <v>0</v>
      </c>
      <c r="M12" s="298">
        <f t="shared" si="0"/>
        <v>6.5</v>
      </c>
      <c r="N12" s="127" t="s">
        <v>240</v>
      </c>
      <c r="O12" s="317">
        <v>5.5</v>
      </c>
      <c r="P12" s="87">
        <v>-0.5</v>
      </c>
      <c r="Q12" s="298">
        <f t="shared" si="2"/>
        <v>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171</v>
      </c>
      <c r="B13" s="317" t="s">
        <v>313</v>
      </c>
      <c r="C13" s="87" t="s">
        <v>313</v>
      </c>
      <c r="D13" s="298" t="s">
        <v>313</v>
      </c>
      <c r="E13" s="127" t="s">
        <v>258</v>
      </c>
      <c r="F13" s="317">
        <v>5</v>
      </c>
      <c r="G13" s="87">
        <v>0</v>
      </c>
      <c r="H13" s="298">
        <f t="shared" si="3"/>
        <v>5</v>
      </c>
      <c r="I13" s="400"/>
      <c r="J13" s="127" t="s">
        <v>214</v>
      </c>
      <c r="K13" s="121">
        <v>5.5</v>
      </c>
      <c r="L13" s="87">
        <v>0</v>
      </c>
      <c r="M13" s="298">
        <f t="shared" si="0"/>
        <v>5.5</v>
      </c>
      <c r="N13" s="127" t="s">
        <v>233</v>
      </c>
      <c r="O13" s="317">
        <v>6.5</v>
      </c>
      <c r="P13" s="87">
        <v>0</v>
      </c>
      <c r="Q13" s="298">
        <f t="shared" si="2"/>
        <v>6.5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172</v>
      </c>
      <c r="B14" s="317">
        <v>5.5</v>
      </c>
      <c r="C14" s="87">
        <v>0</v>
      </c>
      <c r="D14" s="298">
        <f t="shared" si="1"/>
        <v>5.5</v>
      </c>
      <c r="E14" s="127" t="s">
        <v>256</v>
      </c>
      <c r="F14" s="317">
        <v>7.5</v>
      </c>
      <c r="G14" s="87">
        <v>2.5</v>
      </c>
      <c r="H14" s="298">
        <f t="shared" si="3"/>
        <v>10</v>
      </c>
      <c r="I14" s="400"/>
      <c r="J14" s="127" t="s">
        <v>213</v>
      </c>
      <c r="K14" s="317">
        <v>7</v>
      </c>
      <c r="L14" s="87">
        <v>5</v>
      </c>
      <c r="M14" s="298">
        <f t="shared" si="0"/>
        <v>12</v>
      </c>
      <c r="N14" s="127" t="s">
        <v>234</v>
      </c>
      <c r="O14" s="471">
        <v>4</v>
      </c>
      <c r="P14" s="470">
        <v>0</v>
      </c>
      <c r="Q14" s="469">
        <f t="shared" si="2"/>
        <v>4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174</v>
      </c>
      <c r="B15" s="318">
        <v>6.5</v>
      </c>
      <c r="C15" s="25">
        <v>-0.5</v>
      </c>
      <c r="D15" s="299">
        <f t="shared" si="1"/>
        <v>6</v>
      </c>
      <c r="E15" s="128" t="s">
        <v>257</v>
      </c>
      <c r="F15" s="318">
        <v>6.5</v>
      </c>
      <c r="G15" s="25">
        <v>0</v>
      </c>
      <c r="H15" s="299">
        <f t="shared" si="3"/>
        <v>6.5</v>
      </c>
      <c r="I15" s="400"/>
      <c r="J15" s="128" t="s">
        <v>387</v>
      </c>
      <c r="K15" s="112" t="s">
        <v>313</v>
      </c>
      <c r="L15" s="63" t="s">
        <v>313</v>
      </c>
      <c r="M15" s="299" t="s">
        <v>313</v>
      </c>
      <c r="N15" s="128" t="s">
        <v>235</v>
      </c>
      <c r="O15" s="318" t="s">
        <v>313</v>
      </c>
      <c r="P15" s="25" t="s">
        <v>313</v>
      </c>
      <c r="Q15" s="299" t="s">
        <v>313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106"/>
      <c r="K16" s="88"/>
      <c r="L16" s="88"/>
      <c r="M16" s="300"/>
      <c r="N16" s="106"/>
      <c r="O16" s="88"/>
      <c r="P16" s="88"/>
      <c r="Q16" s="300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162</v>
      </c>
      <c r="B17" s="123" t="s">
        <v>247</v>
      </c>
      <c r="C17" s="90" t="s">
        <v>247</v>
      </c>
      <c r="D17" s="301" t="s">
        <v>247</v>
      </c>
      <c r="E17" s="129" t="s">
        <v>248</v>
      </c>
      <c r="F17" s="320">
        <v>5</v>
      </c>
      <c r="G17" s="90">
        <v>-3</v>
      </c>
      <c r="H17" s="301">
        <f t="shared" si="3"/>
        <v>2</v>
      </c>
      <c r="I17" s="402"/>
      <c r="J17" s="129" t="s">
        <v>388</v>
      </c>
      <c r="K17" s="123" t="s">
        <v>247</v>
      </c>
      <c r="L17" s="90" t="s">
        <v>247</v>
      </c>
      <c r="M17" s="301" t="s">
        <v>247</v>
      </c>
      <c r="N17" s="126" t="s">
        <v>236</v>
      </c>
      <c r="O17" s="120">
        <v>6.5</v>
      </c>
      <c r="P17" s="86">
        <v>-1</v>
      </c>
      <c r="Q17" s="297">
        <f t="shared" si="2"/>
        <v>5.5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32" t="s">
        <v>175</v>
      </c>
      <c r="B18" s="321" t="s">
        <v>314</v>
      </c>
      <c r="C18" s="89" t="s">
        <v>314</v>
      </c>
      <c r="D18" s="302" t="s">
        <v>314</v>
      </c>
      <c r="E18" s="134" t="s">
        <v>451</v>
      </c>
      <c r="F18" s="321" t="s">
        <v>314</v>
      </c>
      <c r="G18" s="89" t="s">
        <v>314</v>
      </c>
      <c r="H18" s="302" t="s">
        <v>314</v>
      </c>
      <c r="I18" s="402"/>
      <c r="J18" s="127" t="s">
        <v>317</v>
      </c>
      <c r="K18" s="121">
        <v>6.5</v>
      </c>
      <c r="L18" s="87">
        <v>0</v>
      </c>
      <c r="M18" s="298">
        <f t="shared" si="0"/>
        <v>6.5</v>
      </c>
      <c r="N18" s="127" t="s">
        <v>238</v>
      </c>
      <c r="O18" s="317">
        <v>6</v>
      </c>
      <c r="P18" s="87">
        <v>0</v>
      </c>
      <c r="Q18" s="298">
        <f t="shared" si="2"/>
        <v>6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27" t="s">
        <v>176</v>
      </c>
      <c r="B19" s="317">
        <v>6</v>
      </c>
      <c r="C19" s="87">
        <v>3</v>
      </c>
      <c r="D19" s="298">
        <f t="shared" si="1"/>
        <v>9</v>
      </c>
      <c r="E19" s="134" t="s">
        <v>266</v>
      </c>
      <c r="F19" s="321" t="s">
        <v>247</v>
      </c>
      <c r="G19" s="89" t="s">
        <v>247</v>
      </c>
      <c r="H19" s="302" t="s">
        <v>247</v>
      </c>
      <c r="I19" s="402"/>
      <c r="J19" s="130" t="s">
        <v>418</v>
      </c>
      <c r="K19" s="124">
        <v>5.5</v>
      </c>
      <c r="L19" s="89">
        <v>0</v>
      </c>
      <c r="M19" s="302">
        <f t="shared" si="0"/>
        <v>5.5</v>
      </c>
      <c r="N19" s="134" t="s">
        <v>237</v>
      </c>
      <c r="O19" s="124" t="s">
        <v>247</v>
      </c>
      <c r="P19" s="89" t="s">
        <v>247</v>
      </c>
      <c r="Q19" s="302" t="s">
        <v>247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34" t="s">
        <v>170</v>
      </c>
      <c r="B20" s="321">
        <v>6</v>
      </c>
      <c r="C20" s="89">
        <v>-0.5</v>
      </c>
      <c r="D20" s="302">
        <f t="shared" si="1"/>
        <v>5.5</v>
      </c>
      <c r="E20" s="130" t="s">
        <v>514</v>
      </c>
      <c r="F20" s="321" t="s">
        <v>314</v>
      </c>
      <c r="G20" s="89" t="s">
        <v>314</v>
      </c>
      <c r="H20" s="302" t="s">
        <v>314</v>
      </c>
      <c r="I20" s="402"/>
      <c r="J20" s="130" t="s">
        <v>218</v>
      </c>
      <c r="K20" s="124">
        <v>5.5</v>
      </c>
      <c r="L20" s="89">
        <v>0</v>
      </c>
      <c r="M20" s="302">
        <f t="shared" si="0"/>
        <v>5.5</v>
      </c>
      <c r="N20" s="134" t="s">
        <v>350</v>
      </c>
      <c r="O20" s="321" t="s">
        <v>247</v>
      </c>
      <c r="P20" s="89" t="s">
        <v>247</v>
      </c>
      <c r="Q20" s="302" t="s">
        <v>247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34" t="s">
        <v>357</v>
      </c>
      <c r="B21" s="321">
        <v>5.5</v>
      </c>
      <c r="C21" s="89">
        <v>0</v>
      </c>
      <c r="D21" s="302">
        <f t="shared" si="1"/>
        <v>5.5</v>
      </c>
      <c r="E21" s="127" t="s">
        <v>254</v>
      </c>
      <c r="F21" s="317">
        <v>6.5</v>
      </c>
      <c r="G21" s="87">
        <v>0</v>
      </c>
      <c r="H21" s="298">
        <f t="shared" si="3"/>
        <v>6.5</v>
      </c>
      <c r="I21" s="402"/>
      <c r="J21" s="134" t="s">
        <v>420</v>
      </c>
      <c r="K21" s="124">
        <v>6.5</v>
      </c>
      <c r="L21" s="89">
        <v>0</v>
      </c>
      <c r="M21" s="302">
        <f t="shared" si="0"/>
        <v>6.5</v>
      </c>
      <c r="N21" s="134" t="s">
        <v>232</v>
      </c>
      <c r="O21" s="321" t="s">
        <v>247</v>
      </c>
      <c r="P21" s="89" t="s">
        <v>247</v>
      </c>
      <c r="Q21" s="302" t="s">
        <v>247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34" t="s">
        <v>177</v>
      </c>
      <c r="B22" s="321">
        <v>6</v>
      </c>
      <c r="C22" s="89">
        <v>0</v>
      </c>
      <c r="D22" s="302">
        <f t="shared" si="1"/>
        <v>6</v>
      </c>
      <c r="E22" s="130" t="s">
        <v>263</v>
      </c>
      <c r="F22" s="321" t="s">
        <v>314</v>
      </c>
      <c r="G22" s="89" t="s">
        <v>314</v>
      </c>
      <c r="H22" s="302" t="s">
        <v>314</v>
      </c>
      <c r="I22" s="402"/>
      <c r="J22" s="130" t="s">
        <v>393</v>
      </c>
      <c r="K22" s="321">
        <v>6</v>
      </c>
      <c r="L22" s="89">
        <v>0</v>
      </c>
      <c r="M22" s="302">
        <f t="shared" si="0"/>
        <v>6</v>
      </c>
      <c r="N22" s="134" t="s">
        <v>456</v>
      </c>
      <c r="O22" s="124" t="s">
        <v>247</v>
      </c>
      <c r="P22" s="89" t="s">
        <v>247</v>
      </c>
      <c r="Q22" s="302" t="s">
        <v>247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30" t="s">
        <v>168</v>
      </c>
      <c r="B23" s="124" t="s">
        <v>247</v>
      </c>
      <c r="C23" s="89" t="s">
        <v>247</v>
      </c>
      <c r="D23" s="302" t="s">
        <v>247</v>
      </c>
      <c r="E23" s="130" t="s">
        <v>449</v>
      </c>
      <c r="F23" s="321" t="s">
        <v>247</v>
      </c>
      <c r="G23" s="89" t="s">
        <v>247</v>
      </c>
      <c r="H23" s="302" t="s">
        <v>247</v>
      </c>
      <c r="I23" s="402"/>
      <c r="J23" s="134" t="s">
        <v>212</v>
      </c>
      <c r="K23" s="321">
        <v>5.5</v>
      </c>
      <c r="L23" s="89">
        <v>0</v>
      </c>
      <c r="M23" s="302">
        <f t="shared" si="0"/>
        <v>5.5</v>
      </c>
      <c r="N23" s="127" t="s">
        <v>242</v>
      </c>
      <c r="O23" s="317">
        <v>5.5</v>
      </c>
      <c r="P23" s="87">
        <v>-0.5</v>
      </c>
      <c r="Q23" s="298">
        <f t="shared" si="2"/>
        <v>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446" t="s">
        <v>182</v>
      </c>
      <c r="B24" s="121">
        <v>5.5</v>
      </c>
      <c r="C24" s="87">
        <v>-0.5</v>
      </c>
      <c r="D24" s="298">
        <f t="shared" si="1"/>
        <v>5</v>
      </c>
      <c r="E24" s="127" t="s">
        <v>474</v>
      </c>
      <c r="F24" s="317">
        <v>6.5</v>
      </c>
      <c r="G24" s="87">
        <v>0</v>
      </c>
      <c r="H24" s="298">
        <f t="shared" si="3"/>
        <v>6.5</v>
      </c>
      <c r="I24" s="402"/>
      <c r="J24" s="127" t="s">
        <v>206</v>
      </c>
      <c r="K24" s="317">
        <v>6</v>
      </c>
      <c r="L24" s="87">
        <v>-0.5</v>
      </c>
      <c r="M24" s="298">
        <f t="shared" si="0"/>
        <v>5.5</v>
      </c>
      <c r="N24" s="130" t="s">
        <v>244</v>
      </c>
      <c r="O24" s="124" t="s">
        <v>247</v>
      </c>
      <c r="P24" s="89" t="s">
        <v>247</v>
      </c>
      <c r="Q24" s="302" t="s">
        <v>247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34" t="s">
        <v>165</v>
      </c>
      <c r="B25" s="321">
        <v>6</v>
      </c>
      <c r="C25" s="89">
        <v>0</v>
      </c>
      <c r="D25" s="302">
        <f t="shared" si="1"/>
        <v>6</v>
      </c>
      <c r="E25" s="130" t="s">
        <v>262</v>
      </c>
      <c r="F25" s="321">
        <v>6</v>
      </c>
      <c r="G25" s="89">
        <v>-0.5</v>
      </c>
      <c r="H25" s="302">
        <f t="shared" si="3"/>
        <v>5.5</v>
      </c>
      <c r="I25" s="402"/>
      <c r="J25" s="134" t="s">
        <v>208</v>
      </c>
      <c r="K25" s="354" t="s">
        <v>314</v>
      </c>
      <c r="L25" s="60" t="s">
        <v>314</v>
      </c>
      <c r="M25" s="302" t="s">
        <v>314</v>
      </c>
      <c r="N25" s="130" t="s">
        <v>245</v>
      </c>
      <c r="O25" s="124" t="s">
        <v>247</v>
      </c>
      <c r="P25" s="89" t="s">
        <v>247</v>
      </c>
      <c r="Q25" s="302" t="s">
        <v>247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442</v>
      </c>
      <c r="B26" s="125">
        <v>6.5</v>
      </c>
      <c r="C26" s="91">
        <v>-0.5</v>
      </c>
      <c r="D26" s="302">
        <f t="shared" si="1"/>
        <v>6</v>
      </c>
      <c r="E26" s="131" t="s">
        <v>448</v>
      </c>
      <c r="F26" s="125" t="s">
        <v>247</v>
      </c>
      <c r="G26" s="91" t="s">
        <v>247</v>
      </c>
      <c r="H26" s="302" t="s">
        <v>247</v>
      </c>
      <c r="I26" s="402"/>
      <c r="J26" s="131" t="s">
        <v>220</v>
      </c>
      <c r="K26" s="322">
        <v>6</v>
      </c>
      <c r="L26" s="91">
        <v>0</v>
      </c>
      <c r="M26" s="302">
        <f t="shared" si="0"/>
        <v>6</v>
      </c>
      <c r="N26" s="131" t="s">
        <v>245</v>
      </c>
      <c r="O26" s="125" t="s">
        <v>247</v>
      </c>
      <c r="P26" s="91" t="s">
        <v>247</v>
      </c>
      <c r="Q26" s="302" t="s">
        <v>247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183</v>
      </c>
      <c r="B27" s="122">
        <v>-0.5</v>
      </c>
      <c r="C27" s="25">
        <v>0</v>
      </c>
      <c r="D27" s="303">
        <f t="shared" si="1"/>
        <v>-0.5</v>
      </c>
      <c r="E27" s="128" t="s">
        <v>268</v>
      </c>
      <c r="F27" s="318">
        <v>1</v>
      </c>
      <c r="G27" s="25">
        <v>0</v>
      </c>
      <c r="H27" s="303">
        <f t="shared" si="3"/>
        <v>1</v>
      </c>
      <c r="I27" s="400"/>
      <c r="J27" s="128" t="s">
        <v>221</v>
      </c>
      <c r="K27" s="318">
        <v>-0.5</v>
      </c>
      <c r="L27" s="25">
        <v>0</v>
      </c>
      <c r="M27" s="303">
        <f t="shared" si="0"/>
        <v>-0.5</v>
      </c>
      <c r="N27" s="128" t="s">
        <v>246</v>
      </c>
      <c r="O27" s="318">
        <v>-1</v>
      </c>
      <c r="P27" s="25">
        <v>0</v>
      </c>
      <c r="Q27" s="303">
        <f t="shared" si="2"/>
        <v>-1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61">
        <f>B5+B6+B7+B24+B9+B10+B11+B12+B19+B14+B15+B27</f>
        <v>64.5</v>
      </c>
      <c r="C29" s="261">
        <f>C4+C5+C6+C7+C24+C9+C10+C11+C12+C19+C14+C15+C27</f>
        <v>1</v>
      </c>
      <c r="D29" s="312">
        <f>C4+D5+D6+D7+D24+D9+D10+D11+D12+D19+D14+D15+D27</f>
        <v>65.5</v>
      </c>
      <c r="E29" s="94"/>
      <c r="F29" s="419">
        <f>F5+F24+F7+F8+F9+F21+F11+F12+F13+F14+F15+F27</f>
        <v>69</v>
      </c>
      <c r="G29" s="419">
        <f>G4+G5+G24+G7+G8+G9+G21+G11+G12+G13+G14+G15+G27</f>
        <v>1.5</v>
      </c>
      <c r="H29" s="418">
        <f>G4+H5+H24+H7+H8+H9+H21+H11+H12+H13+H14+H15+H27</f>
        <v>70.5</v>
      </c>
      <c r="I29" s="413"/>
      <c r="J29" s="94"/>
      <c r="K29" s="245">
        <f>K5+K6+K24+K8+K9+K10+K11+K12+K13+K14+K18+K27</f>
        <v>70.5</v>
      </c>
      <c r="L29" s="245">
        <f>L4+L5+L6+L24+L8+L9+L10+L11+L12+L13+L14+L18+L27</f>
        <v>16.5</v>
      </c>
      <c r="M29" s="305">
        <f>L4+M5+M6+M24+M8+M9+M10+M11+M12+M13+M14+M18+M27</f>
        <v>87</v>
      </c>
      <c r="N29" s="94"/>
      <c r="O29" s="255">
        <f>O17+O6+O7+O23+O9+O10+O11+O12+O13+O14+O18+O27</f>
        <v>63.5</v>
      </c>
      <c r="P29" s="255">
        <f>P4+P17+P6+P7+P23+P9+P10+P11+P12+P13+P14+P18+P27</f>
        <v>1</v>
      </c>
      <c r="Q29" s="311">
        <f>P4+Q17+Q6+Q7+Q23+Q9+Q10+Q11+Q12+Q13+Q14+Q18+Q27</f>
        <v>64.5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59"/>
      <c r="B31" s="260"/>
      <c r="C31" s="260"/>
      <c r="D31" s="456">
        <v>0</v>
      </c>
      <c r="E31" s="422"/>
      <c r="F31" s="417"/>
      <c r="G31" s="417"/>
      <c r="H31" s="458">
        <v>1</v>
      </c>
      <c r="I31" s="415"/>
      <c r="J31" s="243"/>
      <c r="K31" s="244"/>
      <c r="L31" s="244"/>
      <c r="M31" s="457">
        <v>5</v>
      </c>
      <c r="N31" s="352"/>
      <c r="O31" s="254"/>
      <c r="P31" s="254"/>
      <c r="Q31" s="454">
        <v>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7"/>
      <c r="T32" s="7"/>
      <c r="U32" s="7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7"/>
      <c r="T33" s="7"/>
      <c r="U33" s="7"/>
      <c r="V33" s="22"/>
      <c r="W33" s="7"/>
      <c r="X33" s="7"/>
      <c r="Y33" s="7"/>
      <c r="Z33" s="7"/>
    </row>
    <row r="34" spans="1:26" ht="15" customHeight="1" thickBot="1">
      <c r="A34" s="863" t="s">
        <v>321</v>
      </c>
      <c r="B34" s="893"/>
      <c r="C34" s="893"/>
      <c r="D34" s="864"/>
      <c r="E34" s="885" t="s">
        <v>65</v>
      </c>
      <c r="F34" s="886"/>
      <c r="G34" s="886"/>
      <c r="H34" s="887"/>
      <c r="I34" s="391"/>
      <c r="J34" s="869" t="s">
        <v>96</v>
      </c>
      <c r="K34" s="870"/>
      <c r="L34" s="870"/>
      <c r="M34" s="871"/>
      <c r="N34" s="839" t="s">
        <v>390</v>
      </c>
      <c r="O34" s="878"/>
      <c r="P34" s="878"/>
      <c r="Q34" s="840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19" t="s">
        <v>3</v>
      </c>
      <c r="B35" s="220" t="s">
        <v>97</v>
      </c>
      <c r="C35" s="221">
        <v>2</v>
      </c>
      <c r="D35" s="220" t="s">
        <v>13</v>
      </c>
      <c r="E35" s="232" t="s">
        <v>3</v>
      </c>
      <c r="F35" s="233" t="s">
        <v>97</v>
      </c>
      <c r="G35" s="234">
        <v>0</v>
      </c>
      <c r="H35" s="233" t="s">
        <v>13</v>
      </c>
      <c r="I35" s="391"/>
      <c r="J35" s="240" t="s">
        <v>3</v>
      </c>
      <c r="K35" s="238" t="s">
        <v>97</v>
      </c>
      <c r="L35" s="239">
        <v>2</v>
      </c>
      <c r="M35" s="238" t="s">
        <v>13</v>
      </c>
      <c r="N35" s="225" t="s">
        <v>3</v>
      </c>
      <c r="O35" s="225" t="s">
        <v>97</v>
      </c>
      <c r="P35" s="225">
        <v>0</v>
      </c>
      <c r="Q35" s="225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359</v>
      </c>
      <c r="B36" s="316">
        <v>6</v>
      </c>
      <c r="C36" s="86">
        <v>-1</v>
      </c>
      <c r="D36" s="297">
        <f>B36+C36</f>
        <v>5</v>
      </c>
      <c r="E36" s="126" t="s">
        <v>98</v>
      </c>
      <c r="F36" s="325">
        <v>6</v>
      </c>
      <c r="G36" s="86">
        <v>-2</v>
      </c>
      <c r="H36" s="297">
        <f>F36+G36</f>
        <v>4</v>
      </c>
      <c r="I36" s="391"/>
      <c r="J36" s="126" t="s">
        <v>184</v>
      </c>
      <c r="K36" s="316">
        <v>6</v>
      </c>
      <c r="L36" s="86">
        <v>1</v>
      </c>
      <c r="M36" s="297">
        <f>K36+L36</f>
        <v>7</v>
      </c>
      <c r="N36" s="126" t="s">
        <v>120</v>
      </c>
      <c r="O36" s="316">
        <v>6.5</v>
      </c>
      <c r="P36" s="86">
        <v>1</v>
      </c>
      <c r="Q36" s="298">
        <f aca="true" t="shared" si="4" ref="Q36:Q58">O36+P36</f>
        <v>7.5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127" t="s">
        <v>287</v>
      </c>
      <c r="B37" s="317">
        <v>6</v>
      </c>
      <c r="C37" s="87">
        <v>0</v>
      </c>
      <c r="D37" s="298">
        <f aca="true" t="shared" si="5" ref="D37:D58">B37+C37</f>
        <v>6</v>
      </c>
      <c r="E37" s="487" t="s">
        <v>453</v>
      </c>
      <c r="F37" s="324">
        <v>7</v>
      </c>
      <c r="G37" s="87">
        <v>0</v>
      </c>
      <c r="H37" s="298">
        <f aca="true" t="shared" si="6" ref="H37:H58">F37+G37</f>
        <v>7</v>
      </c>
      <c r="I37" s="391"/>
      <c r="J37" s="127" t="s">
        <v>200</v>
      </c>
      <c r="K37" s="317">
        <v>6.5</v>
      </c>
      <c r="L37" s="87">
        <v>-0.5</v>
      </c>
      <c r="M37" s="298">
        <f aca="true" t="shared" si="7" ref="M37:M58">K37+L37</f>
        <v>6</v>
      </c>
      <c r="N37" s="127" t="s">
        <v>136</v>
      </c>
      <c r="O37" s="317">
        <v>5.5</v>
      </c>
      <c r="P37" s="87">
        <v>0</v>
      </c>
      <c r="Q37" s="298">
        <f t="shared" si="4"/>
        <v>5.5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127" t="s">
        <v>361</v>
      </c>
      <c r="B38" s="317">
        <v>6.5</v>
      </c>
      <c r="C38" s="87">
        <v>-0.5</v>
      </c>
      <c r="D38" s="298">
        <f t="shared" si="5"/>
        <v>6</v>
      </c>
      <c r="E38" s="127" t="s">
        <v>454</v>
      </c>
      <c r="F38" s="317">
        <v>6</v>
      </c>
      <c r="G38" s="87">
        <v>0</v>
      </c>
      <c r="H38" s="298">
        <f t="shared" si="6"/>
        <v>6</v>
      </c>
      <c r="I38" s="391"/>
      <c r="J38" s="127" t="s">
        <v>374</v>
      </c>
      <c r="K38" s="317">
        <v>6.5</v>
      </c>
      <c r="L38" s="87">
        <v>0</v>
      </c>
      <c r="M38" s="298">
        <f t="shared" si="7"/>
        <v>6.5</v>
      </c>
      <c r="N38" s="127" t="s">
        <v>446</v>
      </c>
      <c r="O38" s="317">
        <v>6</v>
      </c>
      <c r="P38" s="87">
        <v>0</v>
      </c>
      <c r="Q38" s="298">
        <f t="shared" si="4"/>
        <v>6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127" t="s">
        <v>272</v>
      </c>
      <c r="B39" s="317">
        <v>6</v>
      </c>
      <c r="C39" s="87">
        <v>0</v>
      </c>
      <c r="D39" s="298">
        <f t="shared" si="5"/>
        <v>6</v>
      </c>
      <c r="E39" s="127" t="s">
        <v>116</v>
      </c>
      <c r="F39" s="324">
        <v>5.5</v>
      </c>
      <c r="G39" s="87">
        <v>-0.5</v>
      </c>
      <c r="H39" s="298">
        <f t="shared" si="6"/>
        <v>5</v>
      </c>
      <c r="I39" s="391"/>
      <c r="J39" s="446" t="s">
        <v>185</v>
      </c>
      <c r="K39" s="468">
        <v>6.5</v>
      </c>
      <c r="L39" s="443">
        <v>0</v>
      </c>
      <c r="M39" s="298">
        <f t="shared" si="7"/>
        <v>6.5</v>
      </c>
      <c r="N39" s="127" t="s">
        <v>123</v>
      </c>
      <c r="O39" s="317">
        <v>6.5</v>
      </c>
      <c r="P39" s="87">
        <v>0</v>
      </c>
      <c r="Q39" s="298">
        <f t="shared" si="4"/>
        <v>6.5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127" t="s">
        <v>473</v>
      </c>
      <c r="B40" s="317">
        <v>6</v>
      </c>
      <c r="C40" s="87">
        <v>0</v>
      </c>
      <c r="D40" s="298">
        <f t="shared" si="5"/>
        <v>6</v>
      </c>
      <c r="E40" s="127" t="s">
        <v>475</v>
      </c>
      <c r="F40" s="324">
        <v>6</v>
      </c>
      <c r="G40" s="87">
        <v>0</v>
      </c>
      <c r="H40" s="298">
        <f t="shared" si="6"/>
        <v>6</v>
      </c>
      <c r="I40" s="391"/>
      <c r="J40" s="127" t="s">
        <v>188</v>
      </c>
      <c r="K40" s="317">
        <v>7</v>
      </c>
      <c r="L40" s="87">
        <v>0</v>
      </c>
      <c r="M40" s="298">
        <f t="shared" si="7"/>
        <v>7</v>
      </c>
      <c r="N40" s="127" t="s">
        <v>134</v>
      </c>
      <c r="O40" s="317">
        <v>5.5</v>
      </c>
      <c r="P40" s="87">
        <v>0</v>
      </c>
      <c r="Q40" s="298">
        <f t="shared" si="4"/>
        <v>5.5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127" t="s">
        <v>284</v>
      </c>
      <c r="B41" s="317">
        <v>6</v>
      </c>
      <c r="C41" s="87">
        <v>-0.5</v>
      </c>
      <c r="D41" s="298">
        <f t="shared" si="5"/>
        <v>5.5</v>
      </c>
      <c r="E41" s="127" t="s">
        <v>115</v>
      </c>
      <c r="F41" s="317" t="s">
        <v>313</v>
      </c>
      <c r="G41" s="87" t="s">
        <v>313</v>
      </c>
      <c r="H41" s="298" t="s">
        <v>313</v>
      </c>
      <c r="I41" s="391"/>
      <c r="J41" s="127" t="s">
        <v>378</v>
      </c>
      <c r="K41" s="317">
        <v>6.5</v>
      </c>
      <c r="L41" s="87">
        <v>0</v>
      </c>
      <c r="M41" s="298">
        <f t="shared" si="7"/>
        <v>6.5</v>
      </c>
      <c r="N41" s="127" t="s">
        <v>497</v>
      </c>
      <c r="O41" s="121">
        <v>6.5</v>
      </c>
      <c r="P41" s="87">
        <v>0</v>
      </c>
      <c r="Q41" s="298">
        <f t="shared" si="4"/>
        <v>6.5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127" t="s">
        <v>275</v>
      </c>
      <c r="B42" s="317">
        <v>5</v>
      </c>
      <c r="C42" s="87">
        <v>0</v>
      </c>
      <c r="D42" s="298">
        <f t="shared" si="5"/>
        <v>5</v>
      </c>
      <c r="E42" s="127" t="s">
        <v>102</v>
      </c>
      <c r="F42" s="324">
        <v>5</v>
      </c>
      <c r="G42" s="87">
        <v>0</v>
      </c>
      <c r="H42" s="298">
        <f t="shared" si="6"/>
        <v>5</v>
      </c>
      <c r="I42" s="391"/>
      <c r="J42" s="127" t="s">
        <v>197</v>
      </c>
      <c r="K42" s="317">
        <v>5.5</v>
      </c>
      <c r="L42" s="87">
        <v>0</v>
      </c>
      <c r="M42" s="298">
        <f t="shared" si="7"/>
        <v>5.5</v>
      </c>
      <c r="N42" s="127" t="s">
        <v>127</v>
      </c>
      <c r="O42" s="317">
        <v>6</v>
      </c>
      <c r="P42" s="87">
        <v>0</v>
      </c>
      <c r="Q42" s="298">
        <f t="shared" si="4"/>
        <v>6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 customHeight="1">
      <c r="A43" s="127" t="s">
        <v>274</v>
      </c>
      <c r="B43" s="317">
        <v>4.5</v>
      </c>
      <c r="C43" s="87">
        <v>0</v>
      </c>
      <c r="D43" s="298">
        <f t="shared" si="5"/>
        <v>4.5</v>
      </c>
      <c r="E43" s="127" t="s">
        <v>352</v>
      </c>
      <c r="F43" s="324">
        <v>6</v>
      </c>
      <c r="G43" s="87">
        <v>0</v>
      </c>
      <c r="H43" s="298">
        <f t="shared" si="6"/>
        <v>6</v>
      </c>
      <c r="I43" s="391"/>
      <c r="J43" s="127" t="s">
        <v>190</v>
      </c>
      <c r="K43" s="317">
        <v>7</v>
      </c>
      <c r="L43" s="87">
        <v>0</v>
      </c>
      <c r="M43" s="298">
        <f t="shared" si="7"/>
        <v>7</v>
      </c>
      <c r="N43" s="127" t="s">
        <v>126</v>
      </c>
      <c r="O43" s="317">
        <v>6</v>
      </c>
      <c r="P43" s="87">
        <v>0</v>
      </c>
      <c r="Q43" s="298">
        <f t="shared" si="4"/>
        <v>6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 customHeight="1">
      <c r="A44" s="127" t="s">
        <v>277</v>
      </c>
      <c r="B44" s="317">
        <v>6.5</v>
      </c>
      <c r="C44" s="87">
        <v>3</v>
      </c>
      <c r="D44" s="298">
        <f t="shared" si="5"/>
        <v>9.5</v>
      </c>
      <c r="E44" s="127" t="s">
        <v>106</v>
      </c>
      <c r="F44" s="324">
        <v>6</v>
      </c>
      <c r="G44" s="87">
        <v>0</v>
      </c>
      <c r="H44" s="298">
        <f t="shared" si="6"/>
        <v>6</v>
      </c>
      <c r="I44" s="391"/>
      <c r="J44" s="127" t="s">
        <v>376</v>
      </c>
      <c r="K44" s="317">
        <v>4.5</v>
      </c>
      <c r="L44" s="87">
        <v>-0.5</v>
      </c>
      <c r="M44" s="298">
        <f t="shared" si="7"/>
        <v>4</v>
      </c>
      <c r="N44" s="127" t="s">
        <v>380</v>
      </c>
      <c r="O44" s="317">
        <v>5.5</v>
      </c>
      <c r="P44" s="87">
        <v>0</v>
      </c>
      <c r="Q44" s="298">
        <f t="shared" si="4"/>
        <v>5.5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 customHeight="1">
      <c r="A45" s="127" t="s">
        <v>278</v>
      </c>
      <c r="B45" s="317" t="s">
        <v>313</v>
      </c>
      <c r="C45" s="87" t="s">
        <v>313</v>
      </c>
      <c r="D45" s="298" t="s">
        <v>313</v>
      </c>
      <c r="E45" s="127" t="s">
        <v>111</v>
      </c>
      <c r="F45" s="324">
        <v>7</v>
      </c>
      <c r="G45" s="87">
        <v>3</v>
      </c>
      <c r="H45" s="298">
        <f t="shared" si="6"/>
        <v>10</v>
      </c>
      <c r="I45" s="391"/>
      <c r="J45" s="127" t="s">
        <v>191</v>
      </c>
      <c r="K45" s="317">
        <v>6</v>
      </c>
      <c r="L45" s="87">
        <v>0</v>
      </c>
      <c r="M45" s="298">
        <f t="shared" si="7"/>
        <v>6</v>
      </c>
      <c r="N45" s="127" t="s">
        <v>501</v>
      </c>
      <c r="O45" s="317">
        <v>6.5</v>
      </c>
      <c r="P45" s="87">
        <v>3</v>
      </c>
      <c r="Q45" s="298">
        <f t="shared" si="4"/>
        <v>9.5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128" t="s">
        <v>279</v>
      </c>
      <c r="B46" s="318">
        <v>5</v>
      </c>
      <c r="C46" s="25">
        <v>0</v>
      </c>
      <c r="D46" s="299">
        <f t="shared" si="5"/>
        <v>5</v>
      </c>
      <c r="E46" s="128" t="s">
        <v>113</v>
      </c>
      <c r="F46" s="318">
        <v>5.5</v>
      </c>
      <c r="G46" s="25">
        <v>0</v>
      </c>
      <c r="H46" s="299">
        <f t="shared" si="6"/>
        <v>5.5</v>
      </c>
      <c r="I46" s="391"/>
      <c r="J46" s="128" t="s">
        <v>192</v>
      </c>
      <c r="K46" s="318">
        <v>6.5</v>
      </c>
      <c r="L46" s="25">
        <v>2.5</v>
      </c>
      <c r="M46" s="299">
        <f t="shared" si="7"/>
        <v>9</v>
      </c>
      <c r="N46" s="128" t="s">
        <v>129</v>
      </c>
      <c r="O46" s="318">
        <v>6</v>
      </c>
      <c r="P46" s="25">
        <v>0</v>
      </c>
      <c r="Q46" s="299">
        <f t="shared" si="4"/>
        <v>6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2.75" customHeight="1" thickBot="1">
      <c r="A47" s="106"/>
      <c r="B47" s="319"/>
      <c r="C47" s="88"/>
      <c r="D47" s="300"/>
      <c r="E47" s="106"/>
      <c r="F47" s="88"/>
      <c r="G47" s="88"/>
      <c r="H47" s="300"/>
      <c r="I47" s="391"/>
      <c r="J47" s="106"/>
      <c r="K47" s="88"/>
      <c r="L47" s="88"/>
      <c r="M47" s="300"/>
      <c r="N47" s="106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 customHeight="1">
      <c r="A48" s="129" t="s">
        <v>269</v>
      </c>
      <c r="B48" s="320" t="s">
        <v>247</v>
      </c>
      <c r="C48" s="90" t="s">
        <v>247</v>
      </c>
      <c r="D48" s="301" t="s">
        <v>247</v>
      </c>
      <c r="E48" s="129" t="s">
        <v>109</v>
      </c>
      <c r="F48" s="109">
        <v>6.5</v>
      </c>
      <c r="G48" s="90">
        <v>1</v>
      </c>
      <c r="H48" s="301">
        <f>F48+G48</f>
        <v>7.5</v>
      </c>
      <c r="I48" s="391"/>
      <c r="J48" s="129" t="s">
        <v>291</v>
      </c>
      <c r="K48" s="123" t="s">
        <v>247</v>
      </c>
      <c r="L48" s="90" t="s">
        <v>247</v>
      </c>
      <c r="M48" s="301" t="s">
        <v>247</v>
      </c>
      <c r="N48" s="129" t="s">
        <v>511</v>
      </c>
      <c r="O48" s="123" t="s">
        <v>247</v>
      </c>
      <c r="P48" s="90" t="s">
        <v>247</v>
      </c>
      <c r="Q48" s="301" t="s">
        <v>247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 customHeight="1">
      <c r="A49" s="132" t="s">
        <v>283</v>
      </c>
      <c r="B49" s="321" t="s">
        <v>247</v>
      </c>
      <c r="C49" s="89" t="s">
        <v>247</v>
      </c>
      <c r="D49" s="302" t="s">
        <v>247</v>
      </c>
      <c r="E49" s="134" t="s">
        <v>107</v>
      </c>
      <c r="F49" s="110">
        <v>7.5</v>
      </c>
      <c r="G49" s="89">
        <v>6</v>
      </c>
      <c r="H49" s="302">
        <f t="shared" si="6"/>
        <v>13.5</v>
      </c>
      <c r="I49" s="391"/>
      <c r="J49" s="130" t="s">
        <v>193</v>
      </c>
      <c r="K49" s="124">
        <v>6.5</v>
      </c>
      <c r="L49" s="89">
        <v>0</v>
      </c>
      <c r="M49" s="302">
        <f t="shared" si="7"/>
        <v>6.5</v>
      </c>
      <c r="N49" s="134" t="s">
        <v>130</v>
      </c>
      <c r="O49" s="321" t="s">
        <v>247</v>
      </c>
      <c r="P49" s="89" t="s">
        <v>247</v>
      </c>
      <c r="Q49" s="302" t="s">
        <v>247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 customHeight="1">
      <c r="A50" s="132" t="s">
        <v>282</v>
      </c>
      <c r="B50" s="321" t="s">
        <v>247</v>
      </c>
      <c r="C50" s="89" t="s">
        <v>247</v>
      </c>
      <c r="D50" s="302" t="s">
        <v>247</v>
      </c>
      <c r="E50" s="132" t="s">
        <v>112</v>
      </c>
      <c r="F50" s="354">
        <v>6</v>
      </c>
      <c r="G50" s="89">
        <v>0</v>
      </c>
      <c r="H50" s="302">
        <f t="shared" si="6"/>
        <v>6</v>
      </c>
      <c r="I50" s="391"/>
      <c r="J50" s="134" t="s">
        <v>198</v>
      </c>
      <c r="K50" s="321" t="s">
        <v>247</v>
      </c>
      <c r="L50" s="89" t="s">
        <v>247</v>
      </c>
      <c r="M50" s="302" t="s">
        <v>247</v>
      </c>
      <c r="N50" s="130" t="s">
        <v>137</v>
      </c>
      <c r="O50" s="321">
        <v>5.5</v>
      </c>
      <c r="P50" s="89">
        <v>0</v>
      </c>
      <c r="Q50" s="302">
        <f t="shared" si="4"/>
        <v>5.5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 customHeight="1">
      <c r="A51" s="132" t="s">
        <v>281</v>
      </c>
      <c r="B51" s="321" t="s">
        <v>247</v>
      </c>
      <c r="C51" s="89" t="s">
        <v>247</v>
      </c>
      <c r="D51" s="302" t="s">
        <v>247</v>
      </c>
      <c r="E51" s="127" t="s">
        <v>114</v>
      </c>
      <c r="F51" s="326">
        <v>5</v>
      </c>
      <c r="G51" s="87">
        <v>-0.5</v>
      </c>
      <c r="H51" s="298">
        <f t="shared" si="6"/>
        <v>4.5</v>
      </c>
      <c r="I51" s="391"/>
      <c r="J51" s="130" t="s">
        <v>189</v>
      </c>
      <c r="K51" s="321">
        <v>6.5</v>
      </c>
      <c r="L51" s="89">
        <v>-0.5</v>
      </c>
      <c r="M51" s="302">
        <f t="shared" si="7"/>
        <v>6</v>
      </c>
      <c r="N51" s="134" t="s">
        <v>385</v>
      </c>
      <c r="O51" s="321" t="s">
        <v>247</v>
      </c>
      <c r="P51" s="89" t="s">
        <v>247</v>
      </c>
      <c r="Q51" s="302" t="s">
        <v>247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 customHeight="1">
      <c r="A52" s="127" t="s">
        <v>360</v>
      </c>
      <c r="B52" s="317">
        <v>5.5</v>
      </c>
      <c r="C52" s="87">
        <v>0</v>
      </c>
      <c r="D52" s="298">
        <f t="shared" si="5"/>
        <v>5.5</v>
      </c>
      <c r="E52" s="134" t="s">
        <v>515</v>
      </c>
      <c r="F52" s="110">
        <v>5.5</v>
      </c>
      <c r="G52" s="89">
        <v>0</v>
      </c>
      <c r="H52" s="302">
        <f t="shared" si="6"/>
        <v>5.5</v>
      </c>
      <c r="I52" s="391"/>
      <c r="J52" s="130" t="s">
        <v>318</v>
      </c>
      <c r="K52" s="321">
        <v>5.5</v>
      </c>
      <c r="L52" s="89">
        <v>0</v>
      </c>
      <c r="M52" s="302">
        <f t="shared" si="7"/>
        <v>5.5</v>
      </c>
      <c r="N52" s="130" t="s">
        <v>381</v>
      </c>
      <c r="O52" s="321">
        <v>6.5</v>
      </c>
      <c r="P52" s="89">
        <v>0</v>
      </c>
      <c r="Q52" s="302">
        <f t="shared" si="4"/>
        <v>6.5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 customHeight="1">
      <c r="A53" s="130" t="s">
        <v>285</v>
      </c>
      <c r="B53" s="321">
        <v>6.5</v>
      </c>
      <c r="C53" s="89">
        <v>0</v>
      </c>
      <c r="D53" s="302">
        <f t="shared" si="5"/>
        <v>6.5</v>
      </c>
      <c r="E53" s="134" t="s">
        <v>101</v>
      </c>
      <c r="F53" s="354">
        <v>6.5</v>
      </c>
      <c r="G53" s="89">
        <v>0</v>
      </c>
      <c r="H53" s="302">
        <f t="shared" si="6"/>
        <v>6.5</v>
      </c>
      <c r="I53" s="391"/>
      <c r="J53" s="130" t="s">
        <v>509</v>
      </c>
      <c r="K53" s="321">
        <v>6</v>
      </c>
      <c r="L53" s="89">
        <v>0</v>
      </c>
      <c r="M53" s="302">
        <f t="shared" si="7"/>
        <v>6</v>
      </c>
      <c r="N53" s="134" t="s">
        <v>124</v>
      </c>
      <c r="O53" s="124" t="s">
        <v>247</v>
      </c>
      <c r="P53" s="89" t="s">
        <v>247</v>
      </c>
      <c r="Q53" s="302" t="s">
        <v>247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 customHeight="1">
      <c r="A54" s="130" t="s">
        <v>461</v>
      </c>
      <c r="B54" s="321" t="s">
        <v>247</v>
      </c>
      <c r="C54" s="89" t="s">
        <v>247</v>
      </c>
      <c r="D54" s="302" t="s">
        <v>247</v>
      </c>
      <c r="E54" s="134" t="s">
        <v>100</v>
      </c>
      <c r="F54" s="323">
        <v>5.5</v>
      </c>
      <c r="G54" s="89">
        <v>0</v>
      </c>
      <c r="H54" s="302">
        <f t="shared" si="6"/>
        <v>5.5</v>
      </c>
      <c r="I54" s="391"/>
      <c r="J54" s="134" t="s">
        <v>201</v>
      </c>
      <c r="K54" s="321">
        <v>6.5</v>
      </c>
      <c r="L54" s="89">
        <v>-0.5</v>
      </c>
      <c r="M54" s="302">
        <f t="shared" si="7"/>
        <v>6</v>
      </c>
      <c r="N54" s="130" t="s">
        <v>121</v>
      </c>
      <c r="O54" s="321">
        <v>6</v>
      </c>
      <c r="P54" s="89">
        <v>-0.5</v>
      </c>
      <c r="Q54" s="302">
        <f t="shared" si="4"/>
        <v>5.5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 customHeight="1">
      <c r="A55" s="134" t="s">
        <v>270</v>
      </c>
      <c r="B55" s="321">
        <v>7</v>
      </c>
      <c r="C55" s="89">
        <v>-0.5</v>
      </c>
      <c r="D55" s="302">
        <f t="shared" si="5"/>
        <v>6.5</v>
      </c>
      <c r="E55" s="134" t="s">
        <v>245</v>
      </c>
      <c r="F55" s="321" t="s">
        <v>247</v>
      </c>
      <c r="G55" s="89" t="s">
        <v>247</v>
      </c>
      <c r="H55" s="302" t="s">
        <v>247</v>
      </c>
      <c r="I55" s="391"/>
      <c r="J55" s="134" t="s">
        <v>426</v>
      </c>
      <c r="K55" s="321">
        <v>5.5</v>
      </c>
      <c r="L55" s="89">
        <v>0</v>
      </c>
      <c r="M55" s="302">
        <f t="shared" si="7"/>
        <v>5.5</v>
      </c>
      <c r="N55" s="130" t="s">
        <v>133</v>
      </c>
      <c r="O55" s="321">
        <v>6</v>
      </c>
      <c r="P55" s="89">
        <v>0</v>
      </c>
      <c r="Q55" s="302">
        <f t="shared" si="4"/>
        <v>6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 customHeight="1">
      <c r="A56" s="130" t="s">
        <v>362</v>
      </c>
      <c r="B56" s="321">
        <v>5</v>
      </c>
      <c r="C56" s="89">
        <v>-1</v>
      </c>
      <c r="D56" s="302">
        <f t="shared" si="5"/>
        <v>4</v>
      </c>
      <c r="E56" s="130" t="s">
        <v>245</v>
      </c>
      <c r="F56" s="321" t="s">
        <v>247</v>
      </c>
      <c r="G56" s="89" t="s">
        <v>247</v>
      </c>
      <c r="H56" s="302" t="s">
        <v>247</v>
      </c>
      <c r="I56" s="391"/>
      <c r="J56" s="130" t="s">
        <v>391</v>
      </c>
      <c r="K56" s="321" t="s">
        <v>247</v>
      </c>
      <c r="L56" s="89" t="s">
        <v>247</v>
      </c>
      <c r="M56" s="302" t="s">
        <v>247</v>
      </c>
      <c r="N56" s="130" t="s">
        <v>462</v>
      </c>
      <c r="O56" s="321">
        <v>6</v>
      </c>
      <c r="P56" s="89">
        <v>-0.5</v>
      </c>
      <c r="Q56" s="302">
        <f t="shared" si="4"/>
        <v>5.5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3.5" thickBot="1">
      <c r="A57" s="131" t="s">
        <v>245</v>
      </c>
      <c r="B57" s="322" t="s">
        <v>247</v>
      </c>
      <c r="C57" s="91" t="s">
        <v>247</v>
      </c>
      <c r="D57" s="302" t="s">
        <v>247</v>
      </c>
      <c r="E57" s="131" t="s">
        <v>245</v>
      </c>
      <c r="F57" s="322" t="s">
        <v>247</v>
      </c>
      <c r="G57" s="91" t="s">
        <v>247</v>
      </c>
      <c r="H57" s="302" t="s">
        <v>247</v>
      </c>
      <c r="I57" s="391"/>
      <c r="J57" s="131" t="s">
        <v>319</v>
      </c>
      <c r="K57" s="125" t="s">
        <v>247</v>
      </c>
      <c r="L57" s="91" t="s">
        <v>247</v>
      </c>
      <c r="M57" s="302" t="s">
        <v>247</v>
      </c>
      <c r="N57" s="131" t="s">
        <v>139</v>
      </c>
      <c r="O57" s="322">
        <v>6.5</v>
      </c>
      <c r="P57" s="91">
        <v>3</v>
      </c>
      <c r="Q57" s="302">
        <f t="shared" si="4"/>
        <v>9.5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3.5" thickBot="1">
      <c r="A58" s="128" t="s">
        <v>499</v>
      </c>
      <c r="B58" s="318">
        <v>0.5</v>
      </c>
      <c r="C58" s="25">
        <v>0</v>
      </c>
      <c r="D58" s="303">
        <f t="shared" si="5"/>
        <v>0.5</v>
      </c>
      <c r="E58" s="128" t="s">
        <v>455</v>
      </c>
      <c r="F58" s="357">
        <v>1</v>
      </c>
      <c r="G58" s="25">
        <v>0</v>
      </c>
      <c r="H58" s="303">
        <f t="shared" si="6"/>
        <v>1</v>
      </c>
      <c r="I58" s="391"/>
      <c r="J58" s="128" t="s">
        <v>510</v>
      </c>
      <c r="K58" s="318">
        <v>0.5</v>
      </c>
      <c r="L58" s="25">
        <v>0</v>
      </c>
      <c r="M58" s="303">
        <f t="shared" si="7"/>
        <v>0.5</v>
      </c>
      <c r="N58" s="128" t="s">
        <v>204</v>
      </c>
      <c r="O58" s="318">
        <v>1</v>
      </c>
      <c r="P58" s="25">
        <v>0</v>
      </c>
      <c r="Q58" s="303">
        <f t="shared" si="4"/>
        <v>1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 customHeight="1">
      <c r="A59" s="92"/>
      <c r="B59" s="70"/>
      <c r="C59" s="70"/>
      <c r="D59" s="304"/>
      <c r="E59" s="92"/>
      <c r="F59" s="70"/>
      <c r="G59" s="70"/>
      <c r="H59" s="304"/>
      <c r="I59" s="391"/>
      <c r="J59" s="92"/>
      <c r="K59" s="70"/>
      <c r="L59" s="70"/>
      <c r="M59" s="93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2.75">
      <c r="A60" s="94"/>
      <c r="B60" s="222">
        <f>B36+B37+B38+B39+B40+B41+B42+B43+B44+B52+B46+B58</f>
        <v>63.5</v>
      </c>
      <c r="C60" s="222">
        <f>C35+C36+C37+C38+C39+C40+C41+C42+C43+C44+C52+C46+C58</f>
        <v>3</v>
      </c>
      <c r="D60" s="308">
        <f>C35+D36+D37+D38+D39+D40+D41+D42+D43+D44+D52+D46+D58</f>
        <v>66.5</v>
      </c>
      <c r="E60" s="94"/>
      <c r="F60" s="231">
        <f>F36+F37+F38+F39+F40+F51+F42+F43+F44+F45+F46+F58</f>
        <v>66</v>
      </c>
      <c r="G60" s="231">
        <f>G35+G36+G37+G38+G39+G40+G51+G42+G43+G44+G45+G46+G58</f>
        <v>0</v>
      </c>
      <c r="H60" s="307">
        <f>G35+H36+H37+H38+H39+H40+H51+H42+H43+H44+H45+H46+H58</f>
        <v>66</v>
      </c>
      <c r="I60" s="391"/>
      <c r="J60" s="94"/>
      <c r="K60" s="237">
        <f>K36+K37+K38+K39+K40+K41+K42+K43+K44+K45+K46+K58</f>
        <v>69</v>
      </c>
      <c r="L60" s="237">
        <f>L35+L36+L37+L38+L39+L40+L41+L42+L43+L44+L45+L46+L58</f>
        <v>4.5</v>
      </c>
      <c r="M60" s="306">
        <f>L35+M36+M37+M38+M39+M40+M41+M42+M43+M44+M45+M46+M58</f>
        <v>73.5</v>
      </c>
      <c r="N60" s="94"/>
      <c r="O60" s="226">
        <f>O36+O37+O38+O39+O40+O41+O42+O43+O44+O45+O46+O58</f>
        <v>67.5</v>
      </c>
      <c r="P60" s="226">
        <f>P35+P36+P37+P38+P39+P40+P41+P42+P43+P44+P45+P46+P58</f>
        <v>4</v>
      </c>
      <c r="Q60" s="309">
        <f>P35+Q36+Q37+Q38+Q39+Q40+Q41+Q42+Q43+Q44+Q45+Q46+Q58</f>
        <v>71.5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3.5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3"/>
      <c r="B62" s="224"/>
      <c r="C62" s="224"/>
      <c r="D62" s="453">
        <v>1</v>
      </c>
      <c r="E62" s="229"/>
      <c r="F62" s="230"/>
      <c r="G62" s="230"/>
      <c r="H62" s="451">
        <v>1</v>
      </c>
      <c r="I62" s="382"/>
      <c r="J62" s="236"/>
      <c r="K62" s="235"/>
      <c r="L62" s="235"/>
      <c r="M62" s="450">
        <v>2</v>
      </c>
      <c r="N62" s="227"/>
      <c r="O62" s="228"/>
      <c r="P62" s="228"/>
      <c r="Q62" s="459">
        <v>2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13.5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3.5" thickBot="1">
      <c r="A65" s="7"/>
      <c r="B65" s="7"/>
      <c r="C65" s="7"/>
      <c r="D65" s="7"/>
      <c r="E65" s="820" t="s">
        <v>93</v>
      </c>
      <c r="F65" s="881"/>
      <c r="G65" s="881"/>
      <c r="H65" s="882"/>
      <c r="I65" s="35"/>
      <c r="J65" s="889" t="s">
        <v>77</v>
      </c>
      <c r="K65" s="890"/>
      <c r="L65" s="890"/>
      <c r="M65" s="891"/>
      <c r="N65" s="7"/>
      <c r="O65" s="7"/>
      <c r="P65" s="7"/>
      <c r="Q65" s="7"/>
      <c r="R65" s="7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51" t="s">
        <v>3</v>
      </c>
      <c r="F66" s="249" t="s">
        <v>97</v>
      </c>
      <c r="G66" s="250">
        <v>2</v>
      </c>
      <c r="H66" s="249" t="s">
        <v>13</v>
      </c>
      <c r="I66" s="2"/>
      <c r="J66" s="434" t="s">
        <v>3</v>
      </c>
      <c r="K66" s="434" t="s">
        <v>97</v>
      </c>
      <c r="L66" s="434">
        <v>0</v>
      </c>
      <c r="M66" s="434" t="s">
        <v>13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126" t="s">
        <v>460</v>
      </c>
      <c r="F67" s="316">
        <v>6</v>
      </c>
      <c r="G67" s="86">
        <v>-1</v>
      </c>
      <c r="H67" s="297">
        <f>F67+G67</f>
        <v>5</v>
      </c>
      <c r="I67" s="2"/>
      <c r="J67" s="126" t="s">
        <v>363</v>
      </c>
      <c r="K67" s="325">
        <v>6</v>
      </c>
      <c r="L67" s="86">
        <v>-3</v>
      </c>
      <c r="M67" s="297">
        <f>K67+L67</f>
        <v>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127" t="s">
        <v>159</v>
      </c>
      <c r="F68" s="317" t="s">
        <v>313</v>
      </c>
      <c r="G68" s="87" t="s">
        <v>313</v>
      </c>
      <c r="H68" s="298" t="s">
        <v>313</v>
      </c>
      <c r="I68" s="2"/>
      <c r="J68" s="127" t="s">
        <v>295</v>
      </c>
      <c r="K68" s="324">
        <v>6.5</v>
      </c>
      <c r="L68" s="87">
        <v>0</v>
      </c>
      <c r="M68" s="298">
        <f aca="true" t="shared" si="8" ref="M68:M89">K68+L68</f>
        <v>6.5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127" t="s">
        <v>141</v>
      </c>
      <c r="F69" s="317">
        <v>5.5</v>
      </c>
      <c r="G69" s="87">
        <v>-0.5</v>
      </c>
      <c r="H69" s="298">
        <f aca="true" t="shared" si="9" ref="H69:H89">F69+G69</f>
        <v>5</v>
      </c>
      <c r="I69" s="2"/>
      <c r="J69" s="127" t="s">
        <v>294</v>
      </c>
      <c r="K69" s="324">
        <v>6</v>
      </c>
      <c r="L69" s="87">
        <v>-0.5</v>
      </c>
      <c r="M69" s="298">
        <f t="shared" si="8"/>
        <v>5.5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127" t="s">
        <v>143</v>
      </c>
      <c r="F70" s="317" t="s">
        <v>313</v>
      </c>
      <c r="G70" s="87" t="s">
        <v>313</v>
      </c>
      <c r="H70" s="298" t="s">
        <v>313</v>
      </c>
      <c r="I70" s="2"/>
      <c r="J70" s="487" t="s">
        <v>367</v>
      </c>
      <c r="K70" s="324">
        <v>6</v>
      </c>
      <c r="L70" s="87">
        <v>0</v>
      </c>
      <c r="M70" s="298">
        <f t="shared" si="8"/>
        <v>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127" t="s">
        <v>155</v>
      </c>
      <c r="F71" s="317">
        <v>6</v>
      </c>
      <c r="G71" s="87">
        <v>0</v>
      </c>
      <c r="H71" s="298">
        <f t="shared" si="9"/>
        <v>6</v>
      </c>
      <c r="I71" s="2"/>
      <c r="J71" s="127" t="s">
        <v>296</v>
      </c>
      <c r="K71" s="317">
        <v>6.5</v>
      </c>
      <c r="L71" s="87">
        <v>0</v>
      </c>
      <c r="M71" s="298">
        <f t="shared" si="8"/>
        <v>6.5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127" t="s">
        <v>146</v>
      </c>
      <c r="F72" s="121">
        <v>6.5</v>
      </c>
      <c r="G72" s="87">
        <v>0</v>
      </c>
      <c r="H72" s="298">
        <f t="shared" si="9"/>
        <v>6.5</v>
      </c>
      <c r="I72" s="2"/>
      <c r="J72" s="127" t="s">
        <v>498</v>
      </c>
      <c r="K72" s="324">
        <v>6</v>
      </c>
      <c r="L72" s="87">
        <v>0</v>
      </c>
      <c r="M72" s="298">
        <f t="shared" si="8"/>
        <v>6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127" t="s">
        <v>147</v>
      </c>
      <c r="F73" s="317">
        <v>5</v>
      </c>
      <c r="G73" s="87">
        <v>-0.5</v>
      </c>
      <c r="H73" s="298">
        <f t="shared" si="9"/>
        <v>4.5</v>
      </c>
      <c r="I73" s="2"/>
      <c r="J73" s="127" t="s">
        <v>307</v>
      </c>
      <c r="K73" s="207">
        <v>6.5</v>
      </c>
      <c r="L73" s="87">
        <v>0</v>
      </c>
      <c r="M73" s="298">
        <f t="shared" si="8"/>
        <v>6.5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127" t="s">
        <v>144</v>
      </c>
      <c r="F74" s="317">
        <v>5.5</v>
      </c>
      <c r="G74" s="87">
        <v>-2</v>
      </c>
      <c r="H74" s="298">
        <f t="shared" si="9"/>
        <v>3.5</v>
      </c>
      <c r="I74" s="2"/>
      <c r="J74" s="127" t="s">
        <v>299</v>
      </c>
      <c r="K74" s="317">
        <v>6.5</v>
      </c>
      <c r="L74" s="87">
        <v>0</v>
      </c>
      <c r="M74" s="298">
        <f t="shared" si="8"/>
        <v>6.5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127" t="s">
        <v>150</v>
      </c>
      <c r="F75" s="317">
        <v>6</v>
      </c>
      <c r="G75" s="87">
        <v>0</v>
      </c>
      <c r="H75" s="298">
        <f t="shared" si="9"/>
        <v>6</v>
      </c>
      <c r="I75" s="2"/>
      <c r="J75" s="127" t="s">
        <v>304</v>
      </c>
      <c r="K75" s="207">
        <v>5.5</v>
      </c>
      <c r="L75" s="87">
        <v>0</v>
      </c>
      <c r="M75" s="298">
        <f t="shared" si="8"/>
        <v>5.5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127" t="s">
        <v>154</v>
      </c>
      <c r="F76" s="317">
        <v>5.5</v>
      </c>
      <c r="G76" s="87">
        <v>0</v>
      </c>
      <c r="H76" s="298">
        <f t="shared" si="9"/>
        <v>5.5</v>
      </c>
      <c r="I76" s="2"/>
      <c r="J76" s="127" t="s">
        <v>301</v>
      </c>
      <c r="K76" s="324">
        <v>6</v>
      </c>
      <c r="L76" s="206">
        <v>0</v>
      </c>
      <c r="M76" s="298">
        <f t="shared" si="8"/>
        <v>6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3.5" thickBot="1">
      <c r="A77" s="7"/>
      <c r="B77" s="7"/>
      <c r="C77" s="7"/>
      <c r="D77" s="7"/>
      <c r="E77" s="128" t="s">
        <v>148</v>
      </c>
      <c r="F77" s="318">
        <v>5</v>
      </c>
      <c r="G77" s="25">
        <v>0</v>
      </c>
      <c r="H77" s="299">
        <f t="shared" si="9"/>
        <v>5</v>
      </c>
      <c r="I77" s="2"/>
      <c r="J77" s="128" t="s">
        <v>422</v>
      </c>
      <c r="K77" s="112">
        <v>5.5</v>
      </c>
      <c r="L77" s="25">
        <v>0</v>
      </c>
      <c r="M77" s="299">
        <f t="shared" si="8"/>
        <v>5.5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106"/>
      <c r="F78" s="88"/>
      <c r="G78" s="88"/>
      <c r="H78" s="300"/>
      <c r="I78" s="2"/>
      <c r="J78" s="106"/>
      <c r="K78" s="88"/>
      <c r="L78" s="88"/>
      <c r="M78" s="300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129" t="s">
        <v>151</v>
      </c>
      <c r="F79" s="123">
        <v>6.5</v>
      </c>
      <c r="G79" s="90">
        <v>-2</v>
      </c>
      <c r="H79" s="301">
        <f t="shared" si="9"/>
        <v>4.5</v>
      </c>
      <c r="I79" s="2"/>
      <c r="J79" s="129" t="s">
        <v>292</v>
      </c>
      <c r="K79" s="204">
        <v>6.5</v>
      </c>
      <c r="L79" s="90">
        <v>1</v>
      </c>
      <c r="M79" s="301">
        <f t="shared" si="8"/>
        <v>7.5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134" t="s">
        <v>153</v>
      </c>
      <c r="F80" s="124" t="s">
        <v>247</v>
      </c>
      <c r="G80" s="89" t="s">
        <v>247</v>
      </c>
      <c r="H80" s="302" t="s">
        <v>247</v>
      </c>
      <c r="I80" s="2"/>
      <c r="J80" s="134" t="s">
        <v>512</v>
      </c>
      <c r="K80" s="321">
        <v>5.5</v>
      </c>
      <c r="L80" s="89">
        <v>-0.5</v>
      </c>
      <c r="M80" s="302">
        <f t="shared" si="8"/>
        <v>5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130" t="s">
        <v>479</v>
      </c>
      <c r="F81" s="321">
        <v>5</v>
      </c>
      <c r="G81" s="89">
        <v>0</v>
      </c>
      <c r="H81" s="302">
        <f t="shared" si="9"/>
        <v>5</v>
      </c>
      <c r="I81" s="2"/>
      <c r="J81" s="130" t="s">
        <v>364</v>
      </c>
      <c r="K81" s="323">
        <v>6</v>
      </c>
      <c r="L81" s="89">
        <v>0</v>
      </c>
      <c r="M81" s="302">
        <f t="shared" si="8"/>
        <v>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132" t="s">
        <v>156</v>
      </c>
      <c r="F82" s="321">
        <v>7</v>
      </c>
      <c r="G82" s="89">
        <v>3</v>
      </c>
      <c r="H82" s="302">
        <f t="shared" si="9"/>
        <v>10</v>
      </c>
      <c r="I82" s="2"/>
      <c r="J82" s="130" t="s">
        <v>477</v>
      </c>
      <c r="K82" s="323">
        <v>5.5</v>
      </c>
      <c r="L82" s="89">
        <v>0</v>
      </c>
      <c r="M82" s="302">
        <f t="shared" si="8"/>
        <v>5.5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132" t="s">
        <v>516</v>
      </c>
      <c r="F83" s="321">
        <v>6</v>
      </c>
      <c r="G83" s="89">
        <v>0</v>
      </c>
      <c r="H83" s="302">
        <f t="shared" si="9"/>
        <v>6</v>
      </c>
      <c r="I83" s="2"/>
      <c r="J83" s="134" t="s">
        <v>298</v>
      </c>
      <c r="K83" s="321">
        <v>5.5</v>
      </c>
      <c r="L83" s="89">
        <v>0</v>
      </c>
      <c r="M83" s="302">
        <f t="shared" si="8"/>
        <v>5.5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132" t="s">
        <v>517</v>
      </c>
      <c r="F84" s="321">
        <v>5.5</v>
      </c>
      <c r="G84" s="89">
        <v>0</v>
      </c>
      <c r="H84" s="302">
        <f t="shared" si="9"/>
        <v>5.5</v>
      </c>
      <c r="I84" s="2"/>
      <c r="J84" s="134" t="s">
        <v>365</v>
      </c>
      <c r="K84" s="321">
        <v>6</v>
      </c>
      <c r="L84" s="89">
        <v>0</v>
      </c>
      <c r="M84" s="302">
        <f t="shared" si="8"/>
        <v>6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127" t="s">
        <v>372</v>
      </c>
      <c r="F85" s="317">
        <v>6</v>
      </c>
      <c r="G85" s="87">
        <v>-0.5</v>
      </c>
      <c r="H85" s="298">
        <f t="shared" si="9"/>
        <v>5.5</v>
      </c>
      <c r="I85" s="2"/>
      <c r="J85" s="134" t="s">
        <v>306</v>
      </c>
      <c r="K85" s="124" t="s">
        <v>247</v>
      </c>
      <c r="L85" s="89" t="s">
        <v>247</v>
      </c>
      <c r="M85" s="302" t="s">
        <v>247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2"/>
      <c r="B86" s="2"/>
      <c r="C86" s="2"/>
      <c r="D86" s="2"/>
      <c r="E86" s="132" t="s">
        <v>142</v>
      </c>
      <c r="F86" s="321" t="s">
        <v>247</v>
      </c>
      <c r="G86" s="89" t="s">
        <v>247</v>
      </c>
      <c r="H86" s="302" t="s">
        <v>247</v>
      </c>
      <c r="I86" s="2"/>
      <c r="J86" s="134" t="s">
        <v>513</v>
      </c>
      <c r="K86" s="110">
        <v>5.5</v>
      </c>
      <c r="L86" s="89">
        <v>0</v>
      </c>
      <c r="M86" s="302">
        <f t="shared" si="8"/>
        <v>5.5</v>
      </c>
      <c r="N86" s="7"/>
      <c r="O86" s="7"/>
      <c r="P86" s="7"/>
      <c r="Q86" s="7"/>
      <c r="R86" s="7"/>
      <c r="S86" s="2"/>
      <c r="T86" s="7"/>
      <c r="U86" s="7"/>
      <c r="V86" s="7"/>
      <c r="W86" s="7"/>
      <c r="X86" s="7"/>
      <c r="Y86" s="7"/>
      <c r="Z86" s="7"/>
    </row>
    <row r="87" spans="1:26" ht="12.75" customHeight="1">
      <c r="A87" s="2"/>
      <c r="B87" s="2"/>
      <c r="C87" s="2"/>
      <c r="D87" s="2"/>
      <c r="E87" s="127" t="s">
        <v>219</v>
      </c>
      <c r="F87" s="121">
        <v>6.5</v>
      </c>
      <c r="G87" s="87">
        <v>2.5</v>
      </c>
      <c r="H87" s="298">
        <f t="shared" si="9"/>
        <v>9</v>
      </c>
      <c r="I87" s="2"/>
      <c r="J87" s="134" t="s">
        <v>424</v>
      </c>
      <c r="K87" s="124">
        <v>5.5</v>
      </c>
      <c r="L87" s="89">
        <v>0</v>
      </c>
      <c r="M87" s="302">
        <f t="shared" si="8"/>
        <v>5.5</v>
      </c>
      <c r="N87" s="7"/>
      <c r="O87" s="7"/>
      <c r="P87" s="7"/>
      <c r="Q87" s="7"/>
      <c r="R87" s="7"/>
      <c r="S87" s="2"/>
      <c r="T87" s="7"/>
      <c r="U87" s="7"/>
      <c r="V87" s="7"/>
      <c r="W87" s="7"/>
      <c r="X87" s="7"/>
      <c r="Y87" s="7"/>
      <c r="Z87" s="7"/>
    </row>
    <row r="88" spans="1:26" ht="15" thickBot="1">
      <c r="A88" s="99"/>
      <c r="B88" s="99"/>
      <c r="C88" s="99"/>
      <c r="D88" s="99"/>
      <c r="E88" s="162" t="s">
        <v>245</v>
      </c>
      <c r="F88" s="125" t="s">
        <v>247</v>
      </c>
      <c r="G88" s="91" t="s">
        <v>247</v>
      </c>
      <c r="H88" s="302" t="s">
        <v>247</v>
      </c>
      <c r="I88" s="99"/>
      <c r="J88" s="106" t="s">
        <v>423</v>
      </c>
      <c r="K88" s="496">
        <v>6.5</v>
      </c>
      <c r="L88" s="91">
        <v>0</v>
      </c>
      <c r="M88" s="302">
        <f t="shared" si="8"/>
        <v>6.5</v>
      </c>
      <c r="N88" s="7"/>
      <c r="O88" s="7"/>
      <c r="P88" s="7"/>
      <c r="Q88" s="7"/>
      <c r="R88" s="7"/>
      <c r="S88" s="2"/>
      <c r="T88" s="7"/>
      <c r="U88" s="7"/>
      <c r="V88" s="7"/>
      <c r="W88" s="7"/>
      <c r="X88" s="7"/>
      <c r="Y88" s="7"/>
      <c r="Z88" s="7"/>
    </row>
    <row r="89" spans="1:26" ht="13.5" thickBot="1">
      <c r="A89" s="107"/>
      <c r="B89" s="107"/>
      <c r="C89" s="107"/>
      <c r="D89" s="107"/>
      <c r="E89" s="128" t="s">
        <v>373</v>
      </c>
      <c r="F89" s="318">
        <v>0</v>
      </c>
      <c r="G89" s="25">
        <v>0</v>
      </c>
      <c r="H89" s="303">
        <f t="shared" si="9"/>
        <v>0</v>
      </c>
      <c r="I89" s="101"/>
      <c r="J89" s="128" t="s">
        <v>312</v>
      </c>
      <c r="K89" s="122">
        <v>-0.5</v>
      </c>
      <c r="L89" s="25">
        <v>0</v>
      </c>
      <c r="M89" s="303">
        <f t="shared" si="8"/>
        <v>-0.5</v>
      </c>
      <c r="N89" s="7"/>
      <c r="O89" s="7"/>
      <c r="P89" s="7"/>
      <c r="Q89" s="7"/>
      <c r="R89" s="7"/>
      <c r="S89" s="2"/>
      <c r="T89" s="7"/>
      <c r="U89" s="7"/>
      <c r="V89" s="7"/>
      <c r="W89" s="7"/>
      <c r="X89" s="7"/>
      <c r="Y89" s="7"/>
      <c r="Z89" s="7"/>
    </row>
    <row r="90" spans="1:26" ht="12.75" customHeight="1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7"/>
      <c r="O90" s="7"/>
      <c r="P90" s="7"/>
      <c r="Q90" s="7"/>
      <c r="R90" s="7"/>
      <c r="S90" s="2"/>
      <c r="T90" s="7"/>
      <c r="U90" s="7"/>
      <c r="V90" s="7"/>
      <c r="W90" s="7"/>
      <c r="X90" s="7"/>
      <c r="Y90" s="7"/>
      <c r="Z90" s="7"/>
    </row>
    <row r="91" spans="1:26" ht="12.75">
      <c r="A91" s="98"/>
      <c r="B91" s="98"/>
      <c r="C91" s="98"/>
      <c r="D91" s="9"/>
      <c r="E91" s="94"/>
      <c r="F91" s="248">
        <f>F67+F87+F69+F85+F71+F72+F73+F74+F75+F76+F77+F89</f>
        <v>63.5</v>
      </c>
      <c r="G91" s="248">
        <f>G66+G67+G87+G69+G85+G71+G72+G73+G74+G75+G76+G77+G89</f>
        <v>0</v>
      </c>
      <c r="H91" s="310">
        <f>G66+H67+H87+H69+H85+H71+H72+H73+H74+H75+H76+H77+H89</f>
        <v>63.5</v>
      </c>
      <c r="I91" s="97"/>
      <c r="J91" s="94"/>
      <c r="K91" s="435">
        <f>K67+K68+K69+K70+K71+K72+K73+K74+K75+K76+K77+K89</f>
        <v>66.5</v>
      </c>
      <c r="L91" s="435">
        <f>L66+L67+L68+L69+L70+L71+L72+L73+L74+L75+L76+L77+L89</f>
        <v>-3.5</v>
      </c>
      <c r="M91" s="436">
        <f>L66+M67+M68+M69+M70+M71+M72+M73+M74+M75+M76+M77+M89</f>
        <v>63</v>
      </c>
      <c r="N91" s="7"/>
      <c r="O91" s="7"/>
      <c r="P91" s="7"/>
      <c r="Q91" s="7"/>
      <c r="R91" s="7"/>
      <c r="S91" s="2"/>
      <c r="T91" s="7"/>
      <c r="U91" s="7"/>
      <c r="V91" s="7"/>
      <c r="W91" s="7"/>
      <c r="X91" s="7"/>
      <c r="Y91" s="7"/>
      <c r="Z91" s="7"/>
    </row>
    <row r="92" spans="1:26" ht="13.5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7"/>
      <c r="O92" s="7"/>
      <c r="P92" s="7"/>
      <c r="Q92" s="7"/>
      <c r="R92" s="7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47"/>
      <c r="F93" s="246"/>
      <c r="G93" s="246"/>
      <c r="H93" s="455">
        <v>0</v>
      </c>
      <c r="I93" s="103"/>
      <c r="J93" s="438"/>
      <c r="K93" s="437"/>
      <c r="L93" s="437"/>
      <c r="M93" s="452">
        <v>0</v>
      </c>
      <c r="N93" s="7"/>
      <c r="O93" s="7"/>
      <c r="P93" s="7"/>
      <c r="Q93" s="7"/>
      <c r="R93" s="7"/>
      <c r="S93" s="2"/>
      <c r="T93" s="7"/>
      <c r="U93" s="7"/>
      <c r="V93" s="7"/>
      <c r="W93" s="7"/>
      <c r="X93" s="7"/>
      <c r="Y93" s="7"/>
      <c r="Z93" s="7"/>
    </row>
    <row r="94" spans="1:26" ht="12.75" customHeight="1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7"/>
      <c r="O94" s="7"/>
      <c r="P94" s="7"/>
      <c r="Q94" s="7"/>
      <c r="R94" s="7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7"/>
      <c r="O95" s="7"/>
      <c r="P95" s="7"/>
      <c r="Q95" s="7"/>
      <c r="R95" s="7"/>
      <c r="S95" s="2"/>
      <c r="T95" s="7"/>
      <c r="U95" s="99"/>
      <c r="V95" s="99"/>
      <c r="W95" s="7"/>
      <c r="X95" s="7"/>
      <c r="Y95" s="7"/>
      <c r="Z95" s="7"/>
    </row>
    <row r="96" spans="1:26" ht="12.75" customHeight="1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7"/>
      <c r="O96" s="7"/>
      <c r="P96" s="7"/>
      <c r="Q96" s="7"/>
      <c r="R96" s="7"/>
      <c r="S96" s="2"/>
      <c r="T96" s="7"/>
      <c r="U96" s="107"/>
      <c r="V96" s="107"/>
      <c r="W96" s="7"/>
      <c r="X96" s="7"/>
      <c r="Y96" s="7"/>
      <c r="Z96" s="7"/>
    </row>
    <row r="97" spans="1:26" ht="12.75" customHeight="1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71"/>
      <c r="O97" s="71"/>
      <c r="P97" s="71"/>
      <c r="Q97" s="74"/>
      <c r="R97" s="2"/>
      <c r="S97" s="2"/>
      <c r="T97" s="7"/>
      <c r="U97" s="102"/>
      <c r="V97" s="100"/>
      <c r="W97" s="7"/>
      <c r="X97" s="7"/>
      <c r="Y97" s="7"/>
      <c r="Z97" s="7"/>
    </row>
    <row r="98" spans="1:26" ht="12.75" customHeight="1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71"/>
      <c r="O98" s="71"/>
      <c r="P98" s="71"/>
      <c r="Q98" s="74"/>
      <c r="R98" s="2"/>
      <c r="S98" s="2"/>
      <c r="T98" s="7"/>
      <c r="U98" s="98"/>
      <c r="V98" s="9"/>
      <c r="W98" s="7"/>
      <c r="X98" s="7"/>
      <c r="Y98" s="7"/>
      <c r="Z98" s="7"/>
    </row>
    <row r="99" spans="1:26" ht="12.75" customHeight="1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71"/>
      <c r="O99" s="71"/>
      <c r="P99" s="71"/>
      <c r="Q99" s="74"/>
      <c r="R99" s="2"/>
      <c r="S99" s="2"/>
      <c r="T99" s="7"/>
      <c r="U99" s="71"/>
      <c r="V99" s="74"/>
      <c r="W99" s="7"/>
      <c r="X99" s="7"/>
      <c r="Y99" s="7"/>
      <c r="Z99" s="7"/>
    </row>
    <row r="100" spans="1:26" ht="12.75" customHeight="1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71"/>
      <c r="O100" s="71"/>
      <c r="P100" s="71"/>
      <c r="Q100" s="74"/>
      <c r="R100" s="2"/>
      <c r="S100" s="2"/>
      <c r="T100" s="7"/>
      <c r="U100" s="71"/>
      <c r="V100" s="74"/>
      <c r="W100" s="7"/>
      <c r="X100" s="7"/>
      <c r="Y100" s="7"/>
      <c r="Z100" s="7"/>
    </row>
    <row r="101" spans="1:26" ht="12.75" customHeight="1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71"/>
      <c r="O101" s="71"/>
      <c r="P101" s="71"/>
      <c r="Q101" s="74"/>
      <c r="R101" s="2"/>
      <c r="S101" s="2"/>
      <c r="T101" s="7"/>
      <c r="U101" s="71"/>
      <c r="V101" s="74"/>
      <c r="W101" s="2"/>
      <c r="X101" s="71"/>
      <c r="Y101" s="18"/>
      <c r="Z101" s="7"/>
    </row>
    <row r="102" spans="1:26" ht="12.75" customHeight="1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71"/>
      <c r="O102" s="71"/>
      <c r="P102" s="71"/>
      <c r="Q102" s="74"/>
      <c r="R102" s="2"/>
      <c r="S102" s="2"/>
      <c r="T102" s="7"/>
      <c r="U102" s="71"/>
      <c r="V102" s="74"/>
      <c r="W102" s="2"/>
      <c r="X102" s="71"/>
      <c r="Y102" s="18"/>
      <c r="Z102" s="7"/>
    </row>
    <row r="103" spans="1:26" ht="12.75" customHeight="1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6"/>
      <c r="O103" s="6"/>
      <c r="P103" s="6"/>
      <c r="Q103" s="73"/>
      <c r="R103" s="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 customHeight="1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70"/>
      <c r="O104" s="70"/>
      <c r="P104" s="70"/>
      <c r="Q104" s="73"/>
      <c r="R104" s="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 customHeight="1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70"/>
      <c r="O105" s="70"/>
      <c r="P105" s="70"/>
      <c r="Q105" s="73"/>
      <c r="R105" s="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 customHeight="1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71"/>
      <c r="O106" s="71"/>
      <c r="P106" s="71"/>
      <c r="Q106" s="74"/>
      <c r="R106" s="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 customHeight="1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 customHeight="1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 customHeight="1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/>
  <mergeCells count="14">
    <mergeCell ref="E34:H34"/>
    <mergeCell ref="N34:Q34"/>
    <mergeCell ref="A34:D34"/>
    <mergeCell ref="E64:M64"/>
    <mergeCell ref="A1:Q1"/>
    <mergeCell ref="A2:Q2"/>
    <mergeCell ref="N3:Q3"/>
    <mergeCell ref="A3:D3"/>
    <mergeCell ref="E3:H3"/>
    <mergeCell ref="E65:H65"/>
    <mergeCell ref="J34:M34"/>
    <mergeCell ref="J3:M3"/>
    <mergeCell ref="A33:Q33"/>
    <mergeCell ref="J65:M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50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6.7109375" style="0" customWidth="1"/>
    <col min="2" max="3" width="4.8515625" style="0" customWidth="1"/>
    <col min="4" max="4" width="5.57421875" style="0" customWidth="1"/>
    <col min="5" max="5" width="16.7109375" style="0" customWidth="1"/>
    <col min="6" max="7" width="4.8515625" style="0" customWidth="1"/>
    <col min="8" max="8" width="5.57421875" style="0" customWidth="1"/>
    <col min="9" max="9" width="1.1484375" style="0" customWidth="1"/>
    <col min="10" max="10" width="16.7109375" style="0" bestFit="1" customWidth="1"/>
    <col min="11" max="12" width="4.8515625" style="0" customWidth="1"/>
    <col min="13" max="13" width="5.57421875" style="0" customWidth="1"/>
    <col min="14" max="14" width="16.7109375" style="0" customWidth="1"/>
    <col min="15" max="16" width="4.8515625" style="0" customWidth="1"/>
    <col min="17" max="17" width="5.57421875" style="0" customWidth="1"/>
    <col min="23" max="26" width="9.140625" style="16" customWidth="1"/>
  </cols>
  <sheetData>
    <row r="1" spans="1:26" ht="15" thickBot="1">
      <c r="A1" s="805" t="s">
        <v>521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7"/>
      <c r="R1" s="7"/>
      <c r="S1" s="7"/>
      <c r="T1" s="7"/>
      <c r="U1" s="7"/>
      <c r="V1" s="7"/>
      <c r="W1" s="7"/>
      <c r="X1" s="7"/>
      <c r="Y1" s="7"/>
      <c r="Z1" s="7"/>
    </row>
    <row r="2" spans="1:26" ht="15" thickBot="1">
      <c r="A2" s="805" t="s">
        <v>38</v>
      </c>
      <c r="B2" s="806"/>
      <c r="C2" s="806"/>
      <c r="D2" s="806"/>
      <c r="E2" s="806"/>
      <c r="F2" s="806"/>
      <c r="G2" s="806"/>
      <c r="H2" s="806"/>
      <c r="I2" s="888"/>
      <c r="J2" s="806"/>
      <c r="K2" s="806"/>
      <c r="L2" s="806"/>
      <c r="M2" s="806"/>
      <c r="N2" s="806"/>
      <c r="O2" s="806"/>
      <c r="P2" s="806"/>
      <c r="Q2" s="80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thickBot="1">
      <c r="A3" s="875" t="s">
        <v>74</v>
      </c>
      <c r="B3" s="876"/>
      <c r="C3" s="876"/>
      <c r="D3" s="877"/>
      <c r="E3" s="872" t="s">
        <v>95</v>
      </c>
      <c r="F3" s="873"/>
      <c r="G3" s="873"/>
      <c r="H3" s="874"/>
      <c r="I3" s="377"/>
      <c r="J3" s="841" t="s">
        <v>465</v>
      </c>
      <c r="K3" s="894"/>
      <c r="L3" s="894"/>
      <c r="M3" s="842"/>
      <c r="N3" s="820" t="s">
        <v>93</v>
      </c>
      <c r="O3" s="881"/>
      <c r="P3" s="881"/>
      <c r="Q3" s="882"/>
      <c r="R3" s="7"/>
      <c r="S3" s="7"/>
      <c r="T3" s="7"/>
      <c r="U3" s="7"/>
      <c r="V3" s="7"/>
      <c r="W3" s="7"/>
      <c r="X3" s="7"/>
      <c r="Y3" s="7"/>
      <c r="Z3" s="7"/>
    </row>
    <row r="4" spans="1:26" ht="13.5" thickBot="1">
      <c r="A4" s="258" t="s">
        <v>3</v>
      </c>
      <c r="B4" s="256" t="s">
        <v>97</v>
      </c>
      <c r="C4" s="257">
        <v>2</v>
      </c>
      <c r="D4" s="256" t="s">
        <v>13</v>
      </c>
      <c r="E4" s="242" t="s">
        <v>3</v>
      </c>
      <c r="F4" s="218" t="s">
        <v>97</v>
      </c>
      <c r="G4" s="241">
        <v>0</v>
      </c>
      <c r="H4" s="218" t="s">
        <v>13</v>
      </c>
      <c r="I4" s="400"/>
      <c r="J4" s="252" t="s">
        <v>3</v>
      </c>
      <c r="K4" s="252" t="s">
        <v>97</v>
      </c>
      <c r="L4" s="252">
        <v>2</v>
      </c>
      <c r="M4" s="252" t="s">
        <v>13</v>
      </c>
      <c r="N4" s="251" t="s">
        <v>3</v>
      </c>
      <c r="O4" s="249" t="s">
        <v>97</v>
      </c>
      <c r="P4" s="250">
        <v>0</v>
      </c>
      <c r="Q4" s="249" t="s">
        <v>13</v>
      </c>
      <c r="R4" s="7"/>
      <c r="S4" s="7"/>
      <c r="T4" s="7"/>
      <c r="U4" s="7"/>
      <c r="V4" s="7"/>
      <c r="W4" s="7"/>
      <c r="X4" s="7"/>
      <c r="Y4" s="7"/>
      <c r="Z4" s="7"/>
    </row>
    <row r="5" spans="1:26" ht="12.75">
      <c r="A5" s="126" t="s">
        <v>496</v>
      </c>
      <c r="B5" s="316">
        <v>5</v>
      </c>
      <c r="C5" s="86">
        <v>-2</v>
      </c>
      <c r="D5" s="297">
        <f>B5+C5</f>
        <v>3</v>
      </c>
      <c r="E5" s="126" t="s">
        <v>215</v>
      </c>
      <c r="F5" s="316">
        <v>6.5</v>
      </c>
      <c r="G5" s="86">
        <v>-1</v>
      </c>
      <c r="H5" s="298">
        <f aca="true" t="shared" si="0" ref="H5:H27">F5+G5</f>
        <v>5.5</v>
      </c>
      <c r="I5" s="400"/>
      <c r="J5" s="523" t="s">
        <v>225</v>
      </c>
      <c r="K5" s="316">
        <v>6</v>
      </c>
      <c r="L5" s="86">
        <v>-1</v>
      </c>
      <c r="M5" s="298">
        <f aca="true" t="shared" si="1" ref="M5:M27">K5+L5</f>
        <v>5</v>
      </c>
      <c r="N5" s="126" t="s">
        <v>460</v>
      </c>
      <c r="O5" s="316">
        <v>4.5</v>
      </c>
      <c r="P5" s="86">
        <v>-3</v>
      </c>
      <c r="Q5" s="297">
        <f>O5+P5</f>
        <v>1.5</v>
      </c>
      <c r="R5" s="7"/>
      <c r="S5" s="7"/>
      <c r="T5" s="7"/>
      <c r="U5" s="7"/>
      <c r="V5" s="7"/>
      <c r="W5" s="7"/>
      <c r="X5" s="7"/>
      <c r="Y5" s="7"/>
      <c r="Z5" s="7"/>
    </row>
    <row r="6" spans="1:26" ht="12.75">
      <c r="A6" s="127" t="s">
        <v>358</v>
      </c>
      <c r="B6" s="317" t="s">
        <v>313</v>
      </c>
      <c r="C6" s="87" t="s">
        <v>313</v>
      </c>
      <c r="D6" s="298" t="s">
        <v>313</v>
      </c>
      <c r="E6" s="127" t="s">
        <v>220</v>
      </c>
      <c r="F6" s="317">
        <v>6</v>
      </c>
      <c r="G6" s="87">
        <v>0</v>
      </c>
      <c r="H6" s="298">
        <f t="shared" si="0"/>
        <v>6</v>
      </c>
      <c r="I6" s="400"/>
      <c r="J6" s="127" t="s">
        <v>226</v>
      </c>
      <c r="K6" s="317">
        <v>5.5</v>
      </c>
      <c r="L6" s="87">
        <v>0</v>
      </c>
      <c r="M6" s="298">
        <f t="shared" si="1"/>
        <v>5.5</v>
      </c>
      <c r="N6" s="446" t="s">
        <v>141</v>
      </c>
      <c r="O6" s="317">
        <v>5</v>
      </c>
      <c r="P6" s="87">
        <v>0</v>
      </c>
      <c r="Q6" s="298">
        <f aca="true" t="shared" si="2" ref="Q6:Q27">O6+P6</f>
        <v>5</v>
      </c>
      <c r="R6" s="7"/>
      <c r="S6" s="7"/>
      <c r="T6" s="7"/>
      <c r="U6" s="7"/>
      <c r="V6" s="7"/>
      <c r="W6" s="7"/>
      <c r="X6" s="7"/>
      <c r="Y6" s="7"/>
      <c r="Z6" s="7"/>
    </row>
    <row r="7" spans="1:26" ht="12.75">
      <c r="A7" s="127" t="s">
        <v>163</v>
      </c>
      <c r="B7" s="317">
        <v>5.5</v>
      </c>
      <c r="C7" s="87">
        <v>0</v>
      </c>
      <c r="D7" s="298">
        <f aca="true" t="shared" si="3" ref="D7:D27">B7+C7</f>
        <v>5.5</v>
      </c>
      <c r="E7" s="127" t="s">
        <v>386</v>
      </c>
      <c r="F7" s="317">
        <v>5.5</v>
      </c>
      <c r="G7" s="87">
        <v>0</v>
      </c>
      <c r="H7" s="298">
        <f t="shared" si="0"/>
        <v>5.5</v>
      </c>
      <c r="I7" s="400"/>
      <c r="J7" s="127" t="s">
        <v>227</v>
      </c>
      <c r="K7" s="317">
        <v>6.5</v>
      </c>
      <c r="L7" s="87">
        <v>0</v>
      </c>
      <c r="M7" s="298">
        <f t="shared" si="1"/>
        <v>6.5</v>
      </c>
      <c r="N7" s="127" t="s">
        <v>143</v>
      </c>
      <c r="O7" s="317">
        <v>5</v>
      </c>
      <c r="P7" s="87">
        <v>0</v>
      </c>
      <c r="Q7" s="298">
        <f t="shared" si="2"/>
        <v>5</v>
      </c>
      <c r="R7" s="7"/>
      <c r="S7" s="7"/>
      <c r="T7" s="7"/>
      <c r="U7" s="7"/>
      <c r="V7" s="7"/>
      <c r="W7" s="7"/>
      <c r="X7" s="7"/>
      <c r="Y7" s="7"/>
      <c r="Z7" s="7"/>
    </row>
    <row r="8" spans="1:26" ht="12.75">
      <c r="A8" s="127" t="s">
        <v>164</v>
      </c>
      <c r="B8" s="326">
        <v>6.5</v>
      </c>
      <c r="C8" s="59">
        <v>0</v>
      </c>
      <c r="D8" s="298">
        <f t="shared" si="3"/>
        <v>6.5</v>
      </c>
      <c r="E8" s="127" t="s">
        <v>160</v>
      </c>
      <c r="F8" s="317">
        <v>6</v>
      </c>
      <c r="G8" s="87">
        <v>0</v>
      </c>
      <c r="H8" s="298">
        <f t="shared" si="0"/>
        <v>6</v>
      </c>
      <c r="I8" s="400"/>
      <c r="J8" s="127" t="s">
        <v>527</v>
      </c>
      <c r="K8" s="121" t="s">
        <v>313</v>
      </c>
      <c r="L8" s="87" t="s">
        <v>313</v>
      </c>
      <c r="M8" s="298" t="s">
        <v>313</v>
      </c>
      <c r="N8" s="127" t="s">
        <v>159</v>
      </c>
      <c r="O8" s="317">
        <v>5.5</v>
      </c>
      <c r="P8" s="87">
        <v>0</v>
      </c>
      <c r="Q8" s="298">
        <f t="shared" si="2"/>
        <v>5.5</v>
      </c>
      <c r="R8" s="7"/>
      <c r="S8" s="7"/>
      <c r="T8" s="7"/>
      <c r="U8" s="7"/>
      <c r="V8" s="7"/>
      <c r="W8" s="7"/>
      <c r="X8" s="7"/>
      <c r="Y8" s="7"/>
      <c r="Z8" s="7"/>
    </row>
    <row r="9" spans="1:26" ht="12.75">
      <c r="A9" s="127" t="s">
        <v>166</v>
      </c>
      <c r="B9" s="317">
        <v>7</v>
      </c>
      <c r="C9" s="87">
        <v>0</v>
      </c>
      <c r="D9" s="298">
        <f t="shared" si="3"/>
        <v>7</v>
      </c>
      <c r="E9" s="127" t="s">
        <v>210</v>
      </c>
      <c r="F9" s="317">
        <v>6.5</v>
      </c>
      <c r="G9" s="87">
        <v>0</v>
      </c>
      <c r="H9" s="298">
        <f t="shared" si="0"/>
        <v>6.5</v>
      </c>
      <c r="I9" s="400"/>
      <c r="J9" s="127" t="s">
        <v>229</v>
      </c>
      <c r="K9" s="317">
        <v>6</v>
      </c>
      <c r="L9" s="87">
        <v>0</v>
      </c>
      <c r="M9" s="298">
        <f t="shared" si="1"/>
        <v>6</v>
      </c>
      <c r="N9" s="127" t="s">
        <v>146</v>
      </c>
      <c r="O9" s="317">
        <v>6</v>
      </c>
      <c r="P9" s="87">
        <v>0</v>
      </c>
      <c r="Q9" s="298">
        <f t="shared" si="2"/>
        <v>6</v>
      </c>
      <c r="R9" s="7"/>
      <c r="S9" s="7"/>
      <c r="T9" s="7"/>
      <c r="U9" s="7"/>
      <c r="V9" s="7"/>
      <c r="W9" s="7"/>
      <c r="X9" s="7"/>
      <c r="Y9" s="7"/>
      <c r="Z9" s="7"/>
    </row>
    <row r="10" spans="1:26" ht="12.75">
      <c r="A10" s="127" t="s">
        <v>167</v>
      </c>
      <c r="B10" s="317">
        <v>6.5</v>
      </c>
      <c r="C10" s="87">
        <v>2.5</v>
      </c>
      <c r="D10" s="298">
        <f t="shared" si="3"/>
        <v>9</v>
      </c>
      <c r="E10" s="127" t="s">
        <v>211</v>
      </c>
      <c r="F10" s="121">
        <v>6.5</v>
      </c>
      <c r="G10" s="87">
        <v>-0.5</v>
      </c>
      <c r="H10" s="298">
        <f t="shared" si="0"/>
        <v>6</v>
      </c>
      <c r="I10" s="400"/>
      <c r="J10" s="446" t="s">
        <v>230</v>
      </c>
      <c r="K10" s="121">
        <v>4.5</v>
      </c>
      <c r="L10" s="87">
        <v>0</v>
      </c>
      <c r="M10" s="298">
        <f t="shared" si="1"/>
        <v>4.5</v>
      </c>
      <c r="N10" s="127" t="s">
        <v>145</v>
      </c>
      <c r="O10" s="317">
        <v>7</v>
      </c>
      <c r="P10" s="87">
        <v>3</v>
      </c>
      <c r="Q10" s="298">
        <f t="shared" si="2"/>
        <v>10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ht="12.75">
      <c r="A11" s="127" t="s">
        <v>178</v>
      </c>
      <c r="B11" s="317">
        <v>6</v>
      </c>
      <c r="C11" s="87">
        <v>0</v>
      </c>
      <c r="D11" s="298">
        <f t="shared" si="3"/>
        <v>6</v>
      </c>
      <c r="E11" s="127" t="s">
        <v>420</v>
      </c>
      <c r="F11" s="317">
        <v>7</v>
      </c>
      <c r="G11" s="87">
        <v>2.5</v>
      </c>
      <c r="H11" s="298">
        <f t="shared" si="0"/>
        <v>9.5</v>
      </c>
      <c r="I11" s="400"/>
      <c r="J11" s="446" t="s">
        <v>240</v>
      </c>
      <c r="K11" s="317">
        <v>5</v>
      </c>
      <c r="L11" s="87">
        <v>-1.5</v>
      </c>
      <c r="M11" s="298">
        <f t="shared" si="1"/>
        <v>3.5</v>
      </c>
      <c r="N11" s="127" t="s">
        <v>144</v>
      </c>
      <c r="O11" s="317">
        <v>5</v>
      </c>
      <c r="P11" s="87">
        <v>0</v>
      </c>
      <c r="Q11" s="298">
        <f t="shared" si="2"/>
        <v>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ht="12.75">
      <c r="A12" s="127" t="s">
        <v>355</v>
      </c>
      <c r="B12" s="317">
        <v>6.5</v>
      </c>
      <c r="C12" s="87">
        <v>0</v>
      </c>
      <c r="D12" s="298">
        <f t="shared" si="3"/>
        <v>6.5</v>
      </c>
      <c r="E12" s="127" t="s">
        <v>218</v>
      </c>
      <c r="F12" s="326">
        <v>5</v>
      </c>
      <c r="G12" s="59">
        <v>0</v>
      </c>
      <c r="H12" s="298">
        <f t="shared" si="0"/>
        <v>5</v>
      </c>
      <c r="I12" s="400"/>
      <c r="J12" s="446" t="s">
        <v>239</v>
      </c>
      <c r="K12" s="317">
        <v>6.5</v>
      </c>
      <c r="L12" s="87">
        <v>0</v>
      </c>
      <c r="M12" s="298">
        <f t="shared" si="1"/>
        <v>6.5</v>
      </c>
      <c r="N12" s="127" t="s">
        <v>147</v>
      </c>
      <c r="O12" s="317">
        <v>4.5</v>
      </c>
      <c r="P12" s="87">
        <v>0</v>
      </c>
      <c r="Q12" s="298">
        <f t="shared" si="2"/>
        <v>4.5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ht="12.75">
      <c r="A13" s="127" t="s">
        <v>171</v>
      </c>
      <c r="B13" s="317">
        <v>6</v>
      </c>
      <c r="C13" s="87">
        <v>3</v>
      </c>
      <c r="D13" s="298">
        <f t="shared" si="3"/>
        <v>9</v>
      </c>
      <c r="E13" s="127" t="s">
        <v>214</v>
      </c>
      <c r="F13" s="121">
        <v>5.5</v>
      </c>
      <c r="G13" s="87">
        <v>0</v>
      </c>
      <c r="H13" s="298">
        <f t="shared" si="0"/>
        <v>5.5</v>
      </c>
      <c r="I13" s="400"/>
      <c r="J13" s="446" t="s">
        <v>233</v>
      </c>
      <c r="K13" s="317">
        <v>6</v>
      </c>
      <c r="L13" s="87">
        <v>0</v>
      </c>
      <c r="M13" s="298">
        <f t="shared" si="1"/>
        <v>6</v>
      </c>
      <c r="N13" s="127" t="s">
        <v>154</v>
      </c>
      <c r="O13" s="317">
        <v>5.5</v>
      </c>
      <c r="P13" s="87">
        <v>0</v>
      </c>
      <c r="Q13" s="298">
        <f t="shared" si="2"/>
        <v>5.5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ht="12.75">
      <c r="A14" s="127" t="s">
        <v>176</v>
      </c>
      <c r="B14" s="317">
        <v>7</v>
      </c>
      <c r="C14" s="87">
        <v>3</v>
      </c>
      <c r="D14" s="298">
        <f t="shared" si="3"/>
        <v>10</v>
      </c>
      <c r="E14" s="127" t="s">
        <v>213</v>
      </c>
      <c r="F14" s="317">
        <v>5.5</v>
      </c>
      <c r="G14" s="87">
        <v>0</v>
      </c>
      <c r="H14" s="298">
        <f t="shared" si="0"/>
        <v>5.5</v>
      </c>
      <c r="I14" s="400"/>
      <c r="J14" s="446" t="s">
        <v>238</v>
      </c>
      <c r="K14" s="468" t="s">
        <v>313</v>
      </c>
      <c r="L14" s="443" t="s">
        <v>313</v>
      </c>
      <c r="M14" s="444" t="s">
        <v>313</v>
      </c>
      <c r="N14" s="127" t="s">
        <v>152</v>
      </c>
      <c r="O14" s="317">
        <v>6</v>
      </c>
      <c r="P14" s="87">
        <v>-0.5</v>
      </c>
      <c r="Q14" s="298">
        <f t="shared" si="2"/>
        <v>5.5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13.5" thickBot="1">
      <c r="A15" s="128" t="s">
        <v>172</v>
      </c>
      <c r="B15" s="318">
        <v>6</v>
      </c>
      <c r="C15" s="25">
        <v>0</v>
      </c>
      <c r="D15" s="299">
        <f t="shared" si="3"/>
        <v>6</v>
      </c>
      <c r="E15" s="128" t="s">
        <v>418</v>
      </c>
      <c r="F15" s="449">
        <v>9</v>
      </c>
      <c r="G15" s="63">
        <v>12</v>
      </c>
      <c r="H15" s="299">
        <f t="shared" si="0"/>
        <v>21</v>
      </c>
      <c r="I15" s="400"/>
      <c r="J15" s="447" t="s">
        <v>235</v>
      </c>
      <c r="K15" s="318">
        <v>7</v>
      </c>
      <c r="L15" s="25">
        <v>0</v>
      </c>
      <c r="M15" s="299">
        <f t="shared" si="1"/>
        <v>7</v>
      </c>
      <c r="N15" s="128" t="s">
        <v>150</v>
      </c>
      <c r="O15" s="318">
        <v>6.5</v>
      </c>
      <c r="P15" s="25">
        <v>2.5</v>
      </c>
      <c r="Q15" s="299">
        <f t="shared" si="2"/>
        <v>9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ht="13.5" thickBot="1">
      <c r="A16" s="106"/>
      <c r="B16" s="88"/>
      <c r="C16" s="88"/>
      <c r="D16" s="300"/>
      <c r="E16" s="106"/>
      <c r="F16" s="88"/>
      <c r="G16" s="88"/>
      <c r="H16" s="300"/>
      <c r="I16" s="402"/>
      <c r="J16" s="448"/>
      <c r="K16" s="88"/>
      <c r="L16" s="88"/>
      <c r="M16" s="300"/>
      <c r="N16" s="106"/>
      <c r="O16" s="88"/>
      <c r="P16" s="88"/>
      <c r="Q16" s="300"/>
      <c r="R16" s="7"/>
      <c r="S16" s="7"/>
      <c r="T16" s="7"/>
      <c r="U16" s="7"/>
      <c r="V16" s="7"/>
      <c r="W16" s="7"/>
      <c r="X16" s="7"/>
      <c r="Y16" s="7"/>
      <c r="Z16" s="7"/>
    </row>
    <row r="17" spans="1:26" ht="12.75">
      <c r="A17" s="129" t="s">
        <v>162</v>
      </c>
      <c r="B17" s="123" t="s">
        <v>247</v>
      </c>
      <c r="C17" s="90" t="s">
        <v>247</v>
      </c>
      <c r="D17" s="301" t="s">
        <v>247</v>
      </c>
      <c r="E17" s="129" t="s">
        <v>388</v>
      </c>
      <c r="F17" s="123" t="s">
        <v>247</v>
      </c>
      <c r="G17" s="90" t="s">
        <v>247</v>
      </c>
      <c r="H17" s="301" t="s">
        <v>247</v>
      </c>
      <c r="I17" s="402"/>
      <c r="J17" s="522" t="s">
        <v>236</v>
      </c>
      <c r="K17" s="123" t="s">
        <v>247</v>
      </c>
      <c r="L17" s="90" t="s">
        <v>247</v>
      </c>
      <c r="M17" s="301" t="s">
        <v>247</v>
      </c>
      <c r="N17" s="129" t="s">
        <v>140</v>
      </c>
      <c r="O17" s="320">
        <v>6</v>
      </c>
      <c r="P17" s="90">
        <v>-2</v>
      </c>
      <c r="Q17" s="301">
        <f t="shared" si="2"/>
        <v>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ht="12.75">
      <c r="A18" s="134" t="s">
        <v>175</v>
      </c>
      <c r="B18" s="321">
        <v>7.5</v>
      </c>
      <c r="C18" s="89">
        <v>6</v>
      </c>
      <c r="D18" s="302">
        <f t="shared" si="3"/>
        <v>13.5</v>
      </c>
      <c r="E18" s="132" t="s">
        <v>387</v>
      </c>
      <c r="F18" s="321">
        <v>6</v>
      </c>
      <c r="G18" s="89">
        <v>-0.5</v>
      </c>
      <c r="H18" s="302">
        <f t="shared" si="0"/>
        <v>5.5</v>
      </c>
      <c r="I18" s="402"/>
      <c r="J18" s="445" t="s">
        <v>237</v>
      </c>
      <c r="K18" s="321" t="s">
        <v>247</v>
      </c>
      <c r="L18" s="89" t="s">
        <v>247</v>
      </c>
      <c r="M18" s="302" t="s">
        <v>247</v>
      </c>
      <c r="N18" s="130" t="s">
        <v>148</v>
      </c>
      <c r="O18" s="321">
        <v>6</v>
      </c>
      <c r="P18" s="89">
        <v>0</v>
      </c>
      <c r="Q18" s="302">
        <f t="shared" si="2"/>
        <v>6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ht="12.75">
      <c r="A19" s="130" t="s">
        <v>170</v>
      </c>
      <c r="B19" s="321" t="s">
        <v>247</v>
      </c>
      <c r="C19" s="89" t="s">
        <v>247</v>
      </c>
      <c r="D19" s="302" t="s">
        <v>247</v>
      </c>
      <c r="E19" s="130" t="s">
        <v>223</v>
      </c>
      <c r="F19" s="124">
        <v>6.5</v>
      </c>
      <c r="G19" s="89">
        <v>0</v>
      </c>
      <c r="H19" s="302">
        <f t="shared" si="0"/>
        <v>6.5</v>
      </c>
      <c r="I19" s="402"/>
      <c r="J19" s="445" t="s">
        <v>350</v>
      </c>
      <c r="K19" s="124" t="s">
        <v>247</v>
      </c>
      <c r="L19" s="89" t="s">
        <v>247</v>
      </c>
      <c r="M19" s="302" t="s">
        <v>247</v>
      </c>
      <c r="N19" s="130" t="s">
        <v>149</v>
      </c>
      <c r="O19" s="321" t="s">
        <v>247</v>
      </c>
      <c r="P19" s="89" t="s">
        <v>247</v>
      </c>
      <c r="Q19" s="302" t="s">
        <v>247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ht="12.75">
      <c r="A20" s="134" t="s">
        <v>177</v>
      </c>
      <c r="B20" s="321">
        <v>5</v>
      </c>
      <c r="C20" s="89">
        <v>0</v>
      </c>
      <c r="D20" s="302">
        <f t="shared" si="3"/>
        <v>5</v>
      </c>
      <c r="E20" s="130" t="s">
        <v>222</v>
      </c>
      <c r="F20" s="124">
        <v>5.5</v>
      </c>
      <c r="G20" s="89">
        <v>0</v>
      </c>
      <c r="H20" s="302">
        <f t="shared" si="0"/>
        <v>5.5</v>
      </c>
      <c r="I20" s="402"/>
      <c r="J20" s="446" t="s">
        <v>232</v>
      </c>
      <c r="K20" s="317">
        <v>6.5</v>
      </c>
      <c r="L20" s="87">
        <v>0</v>
      </c>
      <c r="M20" s="298">
        <f t="shared" si="1"/>
        <v>6.5</v>
      </c>
      <c r="N20" s="130" t="s">
        <v>156</v>
      </c>
      <c r="O20" s="321">
        <v>5.5</v>
      </c>
      <c r="P20" s="89">
        <v>0</v>
      </c>
      <c r="Q20" s="302">
        <f t="shared" si="2"/>
        <v>5.5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ht="12.75">
      <c r="A21" s="130" t="s">
        <v>179</v>
      </c>
      <c r="B21" s="321">
        <v>5</v>
      </c>
      <c r="C21" s="89">
        <v>0</v>
      </c>
      <c r="D21" s="302">
        <f t="shared" si="3"/>
        <v>5</v>
      </c>
      <c r="E21" s="134" t="s">
        <v>209</v>
      </c>
      <c r="F21" s="321">
        <v>7</v>
      </c>
      <c r="G21" s="89">
        <v>0</v>
      </c>
      <c r="H21" s="302">
        <f t="shared" si="0"/>
        <v>7</v>
      </c>
      <c r="I21" s="402"/>
      <c r="J21" s="446" t="s">
        <v>243</v>
      </c>
      <c r="K21" s="317">
        <v>6.5</v>
      </c>
      <c r="L21" s="87">
        <v>0</v>
      </c>
      <c r="M21" s="298">
        <f t="shared" si="1"/>
        <v>6.5</v>
      </c>
      <c r="N21" s="130" t="s">
        <v>157</v>
      </c>
      <c r="O21" s="321" t="s">
        <v>247</v>
      </c>
      <c r="P21" s="89" t="s">
        <v>247</v>
      </c>
      <c r="Q21" s="302" t="s">
        <v>247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ht="12.75">
      <c r="A22" s="130" t="s">
        <v>442</v>
      </c>
      <c r="B22" s="321" t="s">
        <v>247</v>
      </c>
      <c r="C22" s="89" t="s">
        <v>247</v>
      </c>
      <c r="D22" s="302" t="s">
        <v>247</v>
      </c>
      <c r="E22" s="130" t="s">
        <v>393</v>
      </c>
      <c r="F22" s="321">
        <v>6</v>
      </c>
      <c r="G22" s="89">
        <v>0</v>
      </c>
      <c r="H22" s="302">
        <f t="shared" si="0"/>
        <v>6</v>
      </c>
      <c r="I22" s="402"/>
      <c r="J22" s="445" t="s">
        <v>242</v>
      </c>
      <c r="K22" s="124">
        <v>6.5</v>
      </c>
      <c r="L22" s="89">
        <v>-0.5</v>
      </c>
      <c r="M22" s="302">
        <f t="shared" si="1"/>
        <v>6</v>
      </c>
      <c r="N22" s="130" t="s">
        <v>158</v>
      </c>
      <c r="O22" s="321">
        <v>6</v>
      </c>
      <c r="P22" s="89">
        <v>-0.5</v>
      </c>
      <c r="Q22" s="302">
        <f t="shared" si="2"/>
        <v>5.5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12.75">
      <c r="A23" s="127" t="s">
        <v>180</v>
      </c>
      <c r="B23" s="317">
        <v>5</v>
      </c>
      <c r="C23" s="87">
        <v>0</v>
      </c>
      <c r="D23" s="298">
        <f t="shared" si="3"/>
        <v>5</v>
      </c>
      <c r="E23" s="134" t="s">
        <v>212</v>
      </c>
      <c r="F23" s="321">
        <v>6</v>
      </c>
      <c r="G23" s="89">
        <v>-0.5</v>
      </c>
      <c r="H23" s="302">
        <f t="shared" si="0"/>
        <v>5.5</v>
      </c>
      <c r="I23" s="402"/>
      <c r="J23" s="445" t="s">
        <v>245</v>
      </c>
      <c r="K23" s="321" t="s">
        <v>247</v>
      </c>
      <c r="L23" s="89" t="s">
        <v>247</v>
      </c>
      <c r="M23" s="302" t="s">
        <v>247</v>
      </c>
      <c r="N23" s="130" t="s">
        <v>517</v>
      </c>
      <c r="O23" s="321">
        <v>6</v>
      </c>
      <c r="P23" s="89">
        <v>0</v>
      </c>
      <c r="Q23" s="302">
        <f t="shared" si="2"/>
        <v>6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ht="12.75">
      <c r="A24" s="445" t="s">
        <v>245</v>
      </c>
      <c r="B24" s="124" t="s">
        <v>247</v>
      </c>
      <c r="C24" s="89" t="s">
        <v>247</v>
      </c>
      <c r="D24" s="302" t="s">
        <v>247</v>
      </c>
      <c r="E24" s="132" t="s">
        <v>206</v>
      </c>
      <c r="F24" s="321">
        <v>5.5</v>
      </c>
      <c r="G24" s="89">
        <v>-0.5</v>
      </c>
      <c r="H24" s="302">
        <f t="shared" si="0"/>
        <v>5</v>
      </c>
      <c r="I24" s="402"/>
      <c r="J24" s="445" t="s">
        <v>245</v>
      </c>
      <c r="K24" s="124" t="s">
        <v>247</v>
      </c>
      <c r="L24" s="89" t="s">
        <v>247</v>
      </c>
      <c r="M24" s="302" t="s">
        <v>247</v>
      </c>
      <c r="N24" s="130" t="s">
        <v>371</v>
      </c>
      <c r="O24" s="321">
        <v>6</v>
      </c>
      <c r="P24" s="89">
        <v>-0.5</v>
      </c>
      <c r="Q24" s="302">
        <f t="shared" si="2"/>
        <v>5.5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ht="12.75">
      <c r="A25" s="130" t="s">
        <v>245</v>
      </c>
      <c r="B25" s="321" t="s">
        <v>247</v>
      </c>
      <c r="C25" s="89" t="s">
        <v>247</v>
      </c>
      <c r="D25" s="302" t="s">
        <v>247</v>
      </c>
      <c r="E25" s="134" t="s">
        <v>208</v>
      </c>
      <c r="F25" s="354" t="s">
        <v>247</v>
      </c>
      <c r="G25" s="60" t="s">
        <v>247</v>
      </c>
      <c r="H25" s="302" t="s">
        <v>247</v>
      </c>
      <c r="I25" s="402"/>
      <c r="J25" s="445" t="s">
        <v>245</v>
      </c>
      <c r="K25" s="124" t="s">
        <v>247</v>
      </c>
      <c r="L25" s="89" t="s">
        <v>247</v>
      </c>
      <c r="M25" s="302" t="s">
        <v>247</v>
      </c>
      <c r="N25" s="130" t="s">
        <v>142</v>
      </c>
      <c r="O25" s="124" t="s">
        <v>247</v>
      </c>
      <c r="P25" s="89" t="s">
        <v>247</v>
      </c>
      <c r="Q25" s="302" t="s">
        <v>247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thickBot="1">
      <c r="A26" s="131" t="s">
        <v>245</v>
      </c>
      <c r="B26" s="125" t="s">
        <v>247</v>
      </c>
      <c r="C26" s="91" t="s">
        <v>247</v>
      </c>
      <c r="D26" s="302" t="s">
        <v>247</v>
      </c>
      <c r="E26" s="162" t="s">
        <v>379</v>
      </c>
      <c r="F26" s="322">
        <v>5.5</v>
      </c>
      <c r="G26" s="91">
        <v>-0.5</v>
      </c>
      <c r="H26" s="302">
        <f t="shared" si="0"/>
        <v>5</v>
      </c>
      <c r="I26" s="402"/>
      <c r="J26" s="448" t="s">
        <v>245</v>
      </c>
      <c r="K26" s="125" t="s">
        <v>247</v>
      </c>
      <c r="L26" s="91" t="s">
        <v>247</v>
      </c>
      <c r="M26" s="302" t="s">
        <v>247</v>
      </c>
      <c r="N26" s="131" t="s">
        <v>372</v>
      </c>
      <c r="O26" s="322">
        <v>6</v>
      </c>
      <c r="P26" s="91">
        <v>-0.5</v>
      </c>
      <c r="Q26" s="302">
        <f t="shared" si="2"/>
        <v>5.5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ht="12.75" customHeight="1" thickBot="1">
      <c r="A27" s="128" t="s">
        <v>183</v>
      </c>
      <c r="B27" s="318">
        <v>0</v>
      </c>
      <c r="C27" s="25">
        <v>0</v>
      </c>
      <c r="D27" s="303">
        <f t="shared" si="3"/>
        <v>0</v>
      </c>
      <c r="E27" s="128" t="s">
        <v>221</v>
      </c>
      <c r="F27" s="318">
        <v>-0.5</v>
      </c>
      <c r="G27" s="25">
        <v>0</v>
      </c>
      <c r="H27" s="303">
        <f t="shared" si="0"/>
        <v>-0.5</v>
      </c>
      <c r="I27" s="400"/>
      <c r="J27" s="128" t="s">
        <v>246</v>
      </c>
      <c r="K27" s="318">
        <v>-0.5</v>
      </c>
      <c r="L27" s="25">
        <v>0</v>
      </c>
      <c r="M27" s="303">
        <f t="shared" si="1"/>
        <v>-0.5</v>
      </c>
      <c r="N27" s="128" t="s">
        <v>528</v>
      </c>
      <c r="O27" s="318">
        <v>1</v>
      </c>
      <c r="P27" s="25">
        <v>0</v>
      </c>
      <c r="Q27" s="303">
        <f t="shared" si="2"/>
        <v>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ht="12.75">
      <c r="A28" s="92"/>
      <c r="B28" s="70"/>
      <c r="C28" s="70"/>
      <c r="D28" s="304"/>
      <c r="E28" s="92"/>
      <c r="F28" s="70"/>
      <c r="G28" s="70"/>
      <c r="H28" s="304"/>
      <c r="I28" s="412"/>
      <c r="J28" s="92"/>
      <c r="K28" s="70"/>
      <c r="L28" s="70"/>
      <c r="M28" s="304"/>
      <c r="N28" s="92"/>
      <c r="O28" s="70"/>
      <c r="P28" s="70"/>
      <c r="Q28" s="304"/>
      <c r="R28" s="7"/>
      <c r="S28" s="7"/>
      <c r="T28" s="7"/>
      <c r="U28" s="7"/>
      <c r="V28" s="7"/>
      <c r="W28" s="7"/>
      <c r="X28" s="7"/>
      <c r="Y28" s="7"/>
      <c r="Z28" s="7"/>
    </row>
    <row r="29" spans="1:26" ht="13.5" customHeight="1">
      <c r="A29" s="94"/>
      <c r="B29" s="261">
        <f>B5+B23+B7+B8+B9+B10+B11+B12+B13+B14+B15+B27</f>
        <v>67</v>
      </c>
      <c r="C29" s="261">
        <f>C4+C5+C23+C7+C8+C9+C10+C11+C12+C13+C14+C15+C27</f>
        <v>8.5</v>
      </c>
      <c r="D29" s="312">
        <f>C4+D5+D23+D7+D8+D9+D10+D11+D12+D13+D14+D15+D27</f>
        <v>75.5</v>
      </c>
      <c r="E29" s="94"/>
      <c r="F29" s="245">
        <f>F5+F6+F7+F8+F9+F10+F11+F12+F13+F14+F15+F27</f>
        <v>68.5</v>
      </c>
      <c r="G29" s="245">
        <f>G4+G5+G6+G7+G8+G9+G10+G11+G12+G13+G14+G15+G27</f>
        <v>13</v>
      </c>
      <c r="H29" s="305">
        <f>G4+H5+H6+H7+H8+H9+H10+H11+H12+H13+H14+H15+H27</f>
        <v>81.5</v>
      </c>
      <c r="I29" s="413"/>
      <c r="J29" s="94"/>
      <c r="K29" s="255">
        <f>K5+K6+K7+K21+K9+K10+K11+K12+K13+K20+K15+K27</f>
        <v>65.5</v>
      </c>
      <c r="L29" s="255">
        <f>L4+L5+L6+L7+L21+L9+L10+L11+L12+L13+L20+L15+L27</f>
        <v>-0.5</v>
      </c>
      <c r="M29" s="311">
        <f>L4+M5+M6+M7+M21+M9+M10+M11+M12+M13+M20+M15+M27</f>
        <v>65</v>
      </c>
      <c r="N29" s="94"/>
      <c r="O29" s="248">
        <f>O5+O6+O7+O8+O9+O10+O11+O12+O13+O14+O15+O27</f>
        <v>61.5</v>
      </c>
      <c r="P29" s="248">
        <f>P4+P5+P6+P7+P8+P9+P10+P11+P12+P13+P14+P15+P27</f>
        <v>2</v>
      </c>
      <c r="Q29" s="310">
        <f>P4+Q5+Q6+Q7+Q8+Q9+Q10+Q11+Q12+Q13+Q14+Q15+Q27</f>
        <v>63.5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thickBot="1">
      <c r="A30" s="95"/>
      <c r="B30" s="96"/>
      <c r="C30" s="96"/>
      <c r="D30" s="29"/>
      <c r="E30" s="95"/>
      <c r="F30" s="96"/>
      <c r="G30" s="96"/>
      <c r="H30" s="29"/>
      <c r="I30" s="414"/>
      <c r="J30" s="95"/>
      <c r="K30" s="96"/>
      <c r="L30" s="96"/>
      <c r="M30" s="29"/>
      <c r="N30" s="95"/>
      <c r="O30" s="96"/>
      <c r="P30" s="96"/>
      <c r="Q30" s="29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thickBot="1">
      <c r="A31" s="259"/>
      <c r="B31" s="260"/>
      <c r="C31" s="260"/>
      <c r="D31" s="456">
        <v>2</v>
      </c>
      <c r="E31" s="243"/>
      <c r="F31" s="244"/>
      <c r="G31" s="244"/>
      <c r="H31" s="457">
        <v>4</v>
      </c>
      <c r="I31" s="415"/>
      <c r="J31" s="352"/>
      <c r="K31" s="254"/>
      <c r="L31" s="254"/>
      <c r="M31" s="454">
        <v>0</v>
      </c>
      <c r="N31" s="247"/>
      <c r="O31" s="246"/>
      <c r="P31" s="246"/>
      <c r="Q31" s="455">
        <v>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6" customHeight="1" thickBot="1">
      <c r="A32" s="410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5"/>
      <c r="R32" s="7"/>
      <c r="S32" s="7"/>
      <c r="T32" s="7"/>
      <c r="U32" s="7"/>
      <c r="V32" s="105"/>
      <c r="W32" s="7"/>
      <c r="X32" s="7"/>
      <c r="Y32" s="7"/>
      <c r="Z32" s="7"/>
    </row>
    <row r="33" spans="1:26" ht="15" thickBot="1">
      <c r="A33" s="805" t="s">
        <v>39</v>
      </c>
      <c r="B33" s="806"/>
      <c r="C33" s="806"/>
      <c r="D33" s="806"/>
      <c r="E33" s="806"/>
      <c r="F33" s="806"/>
      <c r="G33" s="806"/>
      <c r="H33" s="806"/>
      <c r="I33" s="888"/>
      <c r="J33" s="806"/>
      <c r="K33" s="806"/>
      <c r="L33" s="806"/>
      <c r="M33" s="806"/>
      <c r="N33" s="806"/>
      <c r="O33" s="806"/>
      <c r="P33" s="806"/>
      <c r="Q33" s="807"/>
      <c r="R33" s="7"/>
      <c r="S33" s="7"/>
      <c r="T33" s="7"/>
      <c r="U33" s="7"/>
      <c r="V33" s="22"/>
      <c r="W33" s="7"/>
      <c r="X33" s="7"/>
      <c r="Y33" s="7"/>
      <c r="Z33" s="7"/>
    </row>
    <row r="34" spans="1:26" ht="15" customHeight="1" thickBot="1">
      <c r="A34" s="885" t="s">
        <v>65</v>
      </c>
      <c r="B34" s="886"/>
      <c r="C34" s="886"/>
      <c r="D34" s="887"/>
      <c r="E34" s="897" t="s">
        <v>394</v>
      </c>
      <c r="F34" s="870"/>
      <c r="G34" s="870"/>
      <c r="H34" s="871"/>
      <c r="I34" s="391"/>
      <c r="J34" s="892" t="s">
        <v>348</v>
      </c>
      <c r="K34" s="893"/>
      <c r="L34" s="893"/>
      <c r="M34" s="864"/>
      <c r="N34" s="889" t="s">
        <v>77</v>
      </c>
      <c r="O34" s="890"/>
      <c r="P34" s="890"/>
      <c r="Q34" s="891"/>
      <c r="R34" s="7"/>
      <c r="S34" s="7"/>
      <c r="T34" s="7"/>
      <c r="U34" s="7"/>
      <c r="V34" s="7"/>
      <c r="W34" s="290"/>
      <c r="X34" s="290"/>
      <c r="Y34" s="290"/>
      <c r="Z34" s="290"/>
    </row>
    <row r="35" spans="1:26" ht="13.5" thickBot="1">
      <c r="A35" s="232" t="s">
        <v>3</v>
      </c>
      <c r="B35" s="233" t="s">
        <v>97</v>
      </c>
      <c r="C35" s="234">
        <v>2</v>
      </c>
      <c r="D35" s="233" t="s">
        <v>13</v>
      </c>
      <c r="E35" s="240" t="s">
        <v>3</v>
      </c>
      <c r="F35" s="238" t="s">
        <v>97</v>
      </c>
      <c r="G35" s="239">
        <v>0</v>
      </c>
      <c r="H35" s="238" t="s">
        <v>13</v>
      </c>
      <c r="I35" s="391"/>
      <c r="J35" s="219" t="s">
        <v>3</v>
      </c>
      <c r="K35" s="220" t="s">
        <v>97</v>
      </c>
      <c r="L35" s="221">
        <v>2</v>
      </c>
      <c r="M35" s="220" t="s">
        <v>13</v>
      </c>
      <c r="N35" s="434" t="s">
        <v>3</v>
      </c>
      <c r="O35" s="434" t="s">
        <v>97</v>
      </c>
      <c r="P35" s="434">
        <v>0</v>
      </c>
      <c r="Q35" s="434" t="s">
        <v>13</v>
      </c>
      <c r="R35" s="7"/>
      <c r="S35" s="7"/>
      <c r="T35" s="7"/>
      <c r="U35" s="7"/>
      <c r="V35" s="7"/>
      <c r="W35" s="291"/>
      <c r="X35" s="291"/>
      <c r="Y35" s="291"/>
      <c r="Z35" s="291"/>
    </row>
    <row r="36" spans="1:26" ht="12.75">
      <c r="A36" s="126" t="s">
        <v>109</v>
      </c>
      <c r="B36" s="325">
        <v>6.5</v>
      </c>
      <c r="C36" s="86">
        <v>1</v>
      </c>
      <c r="D36" s="297">
        <f>B36+C36</f>
        <v>7.5</v>
      </c>
      <c r="E36" s="515" t="s">
        <v>184</v>
      </c>
      <c r="F36" s="316">
        <v>7</v>
      </c>
      <c r="G36" s="86">
        <v>-2</v>
      </c>
      <c r="H36" s="297">
        <f>F36+G36</f>
        <v>5</v>
      </c>
      <c r="I36" s="391"/>
      <c r="J36" s="126" t="s">
        <v>359</v>
      </c>
      <c r="K36" s="316">
        <v>6</v>
      </c>
      <c r="L36" s="86">
        <v>-1</v>
      </c>
      <c r="M36" s="297">
        <f>K36+L36</f>
        <v>5</v>
      </c>
      <c r="N36" s="524" t="s">
        <v>292</v>
      </c>
      <c r="O36" s="325">
        <v>6</v>
      </c>
      <c r="P36" s="86">
        <v>1</v>
      </c>
      <c r="Q36" s="297">
        <f>O36+P36</f>
        <v>7</v>
      </c>
      <c r="R36" s="7"/>
      <c r="S36" s="7"/>
      <c r="T36" s="7"/>
      <c r="U36" s="7"/>
      <c r="V36" s="7"/>
      <c r="W36" s="292"/>
      <c r="X36" s="292"/>
      <c r="Y36" s="292"/>
      <c r="Z36" s="292"/>
    </row>
    <row r="37" spans="1:26" ht="12.75">
      <c r="A37" s="446" t="s">
        <v>101</v>
      </c>
      <c r="B37" s="324">
        <v>6</v>
      </c>
      <c r="C37" s="87">
        <v>0</v>
      </c>
      <c r="D37" s="298">
        <f aca="true" t="shared" si="4" ref="D37:D58">B37+C37</f>
        <v>6</v>
      </c>
      <c r="E37" s="516" t="s">
        <v>374</v>
      </c>
      <c r="F37" s="317">
        <v>6</v>
      </c>
      <c r="G37" s="87">
        <v>-0.5</v>
      </c>
      <c r="H37" s="298">
        <f aca="true" t="shared" si="5" ref="H37:H58">F37+G37</f>
        <v>5.5</v>
      </c>
      <c r="I37" s="391"/>
      <c r="J37" s="127" t="s">
        <v>270</v>
      </c>
      <c r="K37" s="317">
        <v>6</v>
      </c>
      <c r="L37" s="87">
        <v>-0.5</v>
      </c>
      <c r="M37" s="298">
        <f aca="true" t="shared" si="6" ref="M37:M58">K37+L37</f>
        <v>5.5</v>
      </c>
      <c r="N37" s="525" t="s">
        <v>311</v>
      </c>
      <c r="O37" s="324">
        <v>5</v>
      </c>
      <c r="P37" s="87">
        <v>-0.5</v>
      </c>
      <c r="Q37" s="298">
        <f aca="true" t="shared" si="7" ref="Q37:Q58">O37+P37</f>
        <v>4.5</v>
      </c>
      <c r="R37" s="7"/>
      <c r="S37" s="7"/>
      <c r="T37" s="7"/>
      <c r="U37" s="7"/>
      <c r="V37" s="7"/>
      <c r="W37" s="292"/>
      <c r="X37" s="292"/>
      <c r="Y37" s="292"/>
      <c r="Z37" s="292"/>
    </row>
    <row r="38" spans="1:26" ht="12.75">
      <c r="A38" s="446" t="s">
        <v>453</v>
      </c>
      <c r="B38" s="317">
        <v>6</v>
      </c>
      <c r="C38" s="87">
        <v>-0.5</v>
      </c>
      <c r="D38" s="298">
        <f t="shared" si="4"/>
        <v>5.5</v>
      </c>
      <c r="E38" s="516" t="s">
        <v>185</v>
      </c>
      <c r="F38" s="317">
        <v>5.5</v>
      </c>
      <c r="G38" s="87">
        <v>0</v>
      </c>
      <c r="H38" s="298">
        <f t="shared" si="5"/>
        <v>5.5</v>
      </c>
      <c r="I38" s="391"/>
      <c r="J38" s="127" t="s">
        <v>361</v>
      </c>
      <c r="K38" s="317">
        <v>6.5</v>
      </c>
      <c r="L38" s="87">
        <v>0</v>
      </c>
      <c r="M38" s="298">
        <f t="shared" si="6"/>
        <v>6.5</v>
      </c>
      <c r="N38" s="525" t="s">
        <v>295</v>
      </c>
      <c r="O38" s="324">
        <v>6</v>
      </c>
      <c r="P38" s="87">
        <v>0</v>
      </c>
      <c r="Q38" s="298">
        <f t="shared" si="7"/>
        <v>6</v>
      </c>
      <c r="R38" s="7"/>
      <c r="S38" s="7"/>
      <c r="T38" s="7"/>
      <c r="U38" s="7"/>
      <c r="V38" s="7"/>
      <c r="W38" s="292"/>
      <c r="X38" s="292"/>
      <c r="Y38" s="292"/>
      <c r="Z38" s="292"/>
    </row>
    <row r="39" spans="1:26" ht="12.75">
      <c r="A39" s="446" t="s">
        <v>454</v>
      </c>
      <c r="B39" s="324">
        <v>6</v>
      </c>
      <c r="C39" s="87">
        <v>0</v>
      </c>
      <c r="D39" s="298">
        <f t="shared" si="4"/>
        <v>6</v>
      </c>
      <c r="E39" s="516" t="s">
        <v>200</v>
      </c>
      <c r="F39" s="468">
        <v>7</v>
      </c>
      <c r="G39" s="443">
        <v>3</v>
      </c>
      <c r="H39" s="298">
        <f t="shared" si="5"/>
        <v>10</v>
      </c>
      <c r="I39" s="391"/>
      <c r="J39" s="127" t="s">
        <v>272</v>
      </c>
      <c r="K39" s="317">
        <v>6</v>
      </c>
      <c r="L39" s="87">
        <v>-0.5</v>
      </c>
      <c r="M39" s="298">
        <f t="shared" si="6"/>
        <v>5.5</v>
      </c>
      <c r="N39" s="525" t="s">
        <v>367</v>
      </c>
      <c r="O39" s="324">
        <v>5</v>
      </c>
      <c r="P39" s="87">
        <v>0</v>
      </c>
      <c r="Q39" s="298">
        <f t="shared" si="7"/>
        <v>5</v>
      </c>
      <c r="R39" s="7"/>
      <c r="S39" s="7"/>
      <c r="T39" s="7"/>
      <c r="U39" s="7"/>
      <c r="V39" s="7"/>
      <c r="W39" s="292"/>
      <c r="X39" s="292"/>
      <c r="Y39" s="292"/>
      <c r="Z39" s="292"/>
    </row>
    <row r="40" spans="1:26" ht="12.75">
      <c r="A40" s="446" t="s">
        <v>104</v>
      </c>
      <c r="B40" s="324">
        <v>5.5</v>
      </c>
      <c r="C40" s="87">
        <v>-0.5</v>
      </c>
      <c r="D40" s="298">
        <f t="shared" si="4"/>
        <v>5</v>
      </c>
      <c r="E40" s="516" t="s">
        <v>188</v>
      </c>
      <c r="F40" s="317">
        <v>7.5</v>
      </c>
      <c r="G40" s="87">
        <v>0</v>
      </c>
      <c r="H40" s="298">
        <f t="shared" si="5"/>
        <v>7.5</v>
      </c>
      <c r="I40" s="391"/>
      <c r="J40" s="127" t="s">
        <v>273</v>
      </c>
      <c r="K40" s="317">
        <v>5.5</v>
      </c>
      <c r="L40" s="87">
        <v>0</v>
      </c>
      <c r="M40" s="298">
        <f t="shared" si="6"/>
        <v>5.5</v>
      </c>
      <c r="N40" s="525" t="s">
        <v>296</v>
      </c>
      <c r="O40" s="317">
        <v>5.5</v>
      </c>
      <c r="P40" s="87">
        <v>0</v>
      </c>
      <c r="Q40" s="298">
        <f t="shared" si="7"/>
        <v>5.5</v>
      </c>
      <c r="R40" s="7"/>
      <c r="S40" s="7"/>
      <c r="T40" s="7"/>
      <c r="U40" s="7"/>
      <c r="V40" s="7"/>
      <c r="W40" s="292"/>
      <c r="X40" s="292"/>
      <c r="Y40" s="292"/>
      <c r="Z40" s="292"/>
    </row>
    <row r="41" spans="1:26" ht="12.75">
      <c r="A41" s="446" t="s">
        <v>114</v>
      </c>
      <c r="B41" s="317">
        <v>6</v>
      </c>
      <c r="C41" s="87">
        <v>0</v>
      </c>
      <c r="D41" s="298">
        <f t="shared" si="4"/>
        <v>6</v>
      </c>
      <c r="E41" s="516" t="s">
        <v>375</v>
      </c>
      <c r="F41" s="317" t="s">
        <v>315</v>
      </c>
      <c r="G41" s="87" t="s">
        <v>315</v>
      </c>
      <c r="H41" s="298" t="s">
        <v>315</v>
      </c>
      <c r="I41" s="391"/>
      <c r="J41" s="127" t="s">
        <v>275</v>
      </c>
      <c r="K41" s="317">
        <v>5.5</v>
      </c>
      <c r="L41" s="87">
        <v>0</v>
      </c>
      <c r="M41" s="298">
        <f t="shared" si="6"/>
        <v>5.5</v>
      </c>
      <c r="N41" s="525" t="s">
        <v>498</v>
      </c>
      <c r="O41" s="324">
        <v>5.5</v>
      </c>
      <c r="P41" s="87">
        <v>0</v>
      </c>
      <c r="Q41" s="298">
        <f t="shared" si="7"/>
        <v>5.5</v>
      </c>
      <c r="R41" s="7"/>
      <c r="S41" s="7"/>
      <c r="T41" s="7"/>
      <c r="U41" s="7"/>
      <c r="V41" s="7"/>
      <c r="W41" s="292"/>
      <c r="X41" s="292"/>
      <c r="Y41" s="292"/>
      <c r="Z41" s="292"/>
    </row>
    <row r="42" spans="1:26" ht="12.75">
      <c r="A42" s="446" t="s">
        <v>115</v>
      </c>
      <c r="B42" s="324">
        <v>4.5</v>
      </c>
      <c r="C42" s="87">
        <v>0</v>
      </c>
      <c r="D42" s="298">
        <f t="shared" si="4"/>
        <v>4.5</v>
      </c>
      <c r="E42" s="516" t="s">
        <v>378</v>
      </c>
      <c r="F42" s="317">
        <v>6.5</v>
      </c>
      <c r="G42" s="87">
        <v>0</v>
      </c>
      <c r="H42" s="298">
        <f t="shared" si="5"/>
        <v>6.5</v>
      </c>
      <c r="I42" s="391"/>
      <c r="J42" s="127" t="s">
        <v>461</v>
      </c>
      <c r="K42" s="317">
        <v>6.5</v>
      </c>
      <c r="L42" s="87">
        <v>0</v>
      </c>
      <c r="M42" s="298">
        <f t="shared" si="6"/>
        <v>6.5</v>
      </c>
      <c r="N42" s="525" t="s">
        <v>298</v>
      </c>
      <c r="O42" s="113" t="s">
        <v>313</v>
      </c>
      <c r="P42" s="87" t="s">
        <v>313</v>
      </c>
      <c r="Q42" s="298" t="s">
        <v>313</v>
      </c>
      <c r="R42" s="7"/>
      <c r="S42" s="7"/>
      <c r="T42" s="7"/>
      <c r="U42" s="7"/>
      <c r="V42" s="7"/>
      <c r="W42" s="292"/>
      <c r="X42" s="292"/>
      <c r="Y42" s="292"/>
      <c r="Z42" s="292"/>
    </row>
    <row r="43" spans="1:26" ht="12.75">
      <c r="A43" s="446" t="s">
        <v>392</v>
      </c>
      <c r="B43" s="324">
        <v>6</v>
      </c>
      <c r="C43" s="87">
        <v>0</v>
      </c>
      <c r="D43" s="298">
        <f t="shared" si="4"/>
        <v>6</v>
      </c>
      <c r="E43" s="516" t="s">
        <v>190</v>
      </c>
      <c r="F43" s="317">
        <v>6.5</v>
      </c>
      <c r="G43" s="87">
        <v>3</v>
      </c>
      <c r="H43" s="298">
        <f t="shared" si="5"/>
        <v>9.5</v>
      </c>
      <c r="I43" s="391"/>
      <c r="J43" s="127" t="s">
        <v>284</v>
      </c>
      <c r="K43" s="317">
        <v>6</v>
      </c>
      <c r="L43" s="87">
        <v>0</v>
      </c>
      <c r="M43" s="298">
        <f t="shared" si="6"/>
        <v>6</v>
      </c>
      <c r="N43" s="525" t="s">
        <v>299</v>
      </c>
      <c r="O43" s="317">
        <v>5</v>
      </c>
      <c r="P43" s="87">
        <v>0</v>
      </c>
      <c r="Q43" s="298">
        <f t="shared" si="7"/>
        <v>5</v>
      </c>
      <c r="R43" s="7"/>
      <c r="S43" s="7"/>
      <c r="T43" s="7"/>
      <c r="U43" s="7"/>
      <c r="V43" s="7"/>
      <c r="W43" s="292"/>
      <c r="X43" s="292"/>
      <c r="Y43" s="292"/>
      <c r="Z43" s="292"/>
    </row>
    <row r="44" spans="1:26" ht="12.75">
      <c r="A44" s="446" t="s">
        <v>106</v>
      </c>
      <c r="B44" s="324">
        <v>6.5</v>
      </c>
      <c r="C44" s="87">
        <v>3</v>
      </c>
      <c r="D44" s="298">
        <f t="shared" si="4"/>
        <v>9.5</v>
      </c>
      <c r="E44" s="516" t="s">
        <v>193</v>
      </c>
      <c r="F44" s="317">
        <v>5.5</v>
      </c>
      <c r="G44" s="87">
        <v>0</v>
      </c>
      <c r="H44" s="298">
        <f t="shared" si="5"/>
        <v>5.5</v>
      </c>
      <c r="I44" s="391"/>
      <c r="J44" s="127" t="s">
        <v>277</v>
      </c>
      <c r="K44" s="317">
        <v>6.5</v>
      </c>
      <c r="L44" s="87">
        <v>0</v>
      </c>
      <c r="M44" s="298">
        <f t="shared" si="6"/>
        <v>6.5</v>
      </c>
      <c r="N44" s="525" t="s">
        <v>300</v>
      </c>
      <c r="O44" s="207">
        <v>5.5</v>
      </c>
      <c r="P44" s="87">
        <v>-0.5</v>
      </c>
      <c r="Q44" s="298">
        <f t="shared" si="7"/>
        <v>5</v>
      </c>
      <c r="R44" s="7"/>
      <c r="S44" s="7"/>
      <c r="T44" s="7"/>
      <c r="U44" s="7"/>
      <c r="V44" s="7"/>
      <c r="W44" s="292"/>
      <c r="X44" s="292"/>
      <c r="Y44" s="292"/>
      <c r="Z44" s="292"/>
    </row>
    <row r="45" spans="1:26" ht="12.75">
      <c r="A45" s="446" t="s">
        <v>107</v>
      </c>
      <c r="B45" s="324">
        <v>6.5</v>
      </c>
      <c r="C45" s="87">
        <v>3</v>
      </c>
      <c r="D45" s="298">
        <f t="shared" si="4"/>
        <v>9.5</v>
      </c>
      <c r="E45" s="516" t="s">
        <v>194</v>
      </c>
      <c r="F45" s="317" t="s">
        <v>315</v>
      </c>
      <c r="G45" s="87" t="s">
        <v>315</v>
      </c>
      <c r="H45" s="298" t="s">
        <v>315</v>
      </c>
      <c r="I45" s="391"/>
      <c r="J45" s="127" t="s">
        <v>278</v>
      </c>
      <c r="K45" s="317">
        <v>5.5</v>
      </c>
      <c r="L45" s="87">
        <v>0</v>
      </c>
      <c r="M45" s="298">
        <f t="shared" si="6"/>
        <v>5.5</v>
      </c>
      <c r="N45" s="525" t="s">
        <v>301</v>
      </c>
      <c r="O45" s="324">
        <v>5.5</v>
      </c>
      <c r="P45" s="206">
        <v>0</v>
      </c>
      <c r="Q45" s="298">
        <f t="shared" si="7"/>
        <v>5.5</v>
      </c>
      <c r="R45" s="7"/>
      <c r="S45" s="7"/>
      <c r="T45" s="7"/>
      <c r="U45" s="7"/>
      <c r="V45" s="7"/>
      <c r="W45" s="292"/>
      <c r="X45" s="292"/>
      <c r="Y45" s="292"/>
      <c r="Z45" s="292"/>
    </row>
    <row r="46" spans="1:26" ht="12.75" customHeight="1" thickBot="1">
      <c r="A46" s="447" t="s">
        <v>111</v>
      </c>
      <c r="B46" s="318">
        <v>6.5</v>
      </c>
      <c r="C46" s="25">
        <v>0</v>
      </c>
      <c r="D46" s="299">
        <f t="shared" si="4"/>
        <v>6.5</v>
      </c>
      <c r="E46" s="517" t="s">
        <v>192</v>
      </c>
      <c r="F46" s="318">
        <v>5.5</v>
      </c>
      <c r="G46" s="25">
        <v>0</v>
      </c>
      <c r="H46" s="299">
        <f t="shared" si="5"/>
        <v>5.5</v>
      </c>
      <c r="I46" s="391"/>
      <c r="J46" s="128" t="s">
        <v>279</v>
      </c>
      <c r="K46" s="318">
        <v>6.5</v>
      </c>
      <c r="L46" s="25">
        <v>3</v>
      </c>
      <c r="M46" s="299">
        <f t="shared" si="6"/>
        <v>9.5</v>
      </c>
      <c r="N46" s="526" t="s">
        <v>512</v>
      </c>
      <c r="O46" s="112">
        <v>6.5</v>
      </c>
      <c r="P46" s="25">
        <v>0</v>
      </c>
      <c r="Q46" s="299">
        <f t="shared" si="7"/>
        <v>6.5</v>
      </c>
      <c r="R46" s="7"/>
      <c r="S46" s="7"/>
      <c r="T46" s="7"/>
      <c r="U46" s="7"/>
      <c r="V46" s="7"/>
      <c r="W46" s="292"/>
      <c r="X46" s="292"/>
      <c r="Y46" s="292"/>
      <c r="Z46" s="292"/>
    </row>
    <row r="47" spans="1:26" ht="13.5" thickBot="1">
      <c r="A47" s="448"/>
      <c r="B47" s="88"/>
      <c r="C47" s="88"/>
      <c r="D47" s="300"/>
      <c r="E47" s="518"/>
      <c r="F47" s="88"/>
      <c r="G47" s="88"/>
      <c r="H47" s="300"/>
      <c r="I47" s="391"/>
      <c r="J47" s="106"/>
      <c r="K47" s="319"/>
      <c r="L47" s="88"/>
      <c r="M47" s="300"/>
      <c r="N47" s="527"/>
      <c r="O47" s="88"/>
      <c r="P47" s="88"/>
      <c r="Q47" s="300"/>
      <c r="R47" s="7"/>
      <c r="S47" s="7"/>
      <c r="T47" s="7"/>
      <c r="U47" s="7"/>
      <c r="V47" s="7"/>
      <c r="W47" s="292"/>
      <c r="X47" s="292"/>
      <c r="Y47" s="292"/>
      <c r="Z47" s="292"/>
    </row>
    <row r="48" spans="1:26" ht="12.75">
      <c r="A48" s="522" t="s">
        <v>351</v>
      </c>
      <c r="B48" s="531">
        <v>6</v>
      </c>
      <c r="C48" s="90">
        <v>-6</v>
      </c>
      <c r="D48" s="301">
        <f>B48+C48</f>
        <v>0</v>
      </c>
      <c r="E48" s="519" t="s">
        <v>291</v>
      </c>
      <c r="F48" s="123" t="s">
        <v>247</v>
      </c>
      <c r="G48" s="90" t="s">
        <v>247</v>
      </c>
      <c r="H48" s="301" t="s">
        <v>247</v>
      </c>
      <c r="I48" s="391"/>
      <c r="J48" s="129" t="s">
        <v>269</v>
      </c>
      <c r="K48" s="320" t="s">
        <v>247</v>
      </c>
      <c r="L48" s="90" t="s">
        <v>247</v>
      </c>
      <c r="M48" s="301" t="s">
        <v>247</v>
      </c>
      <c r="N48" s="528" t="s">
        <v>476</v>
      </c>
      <c r="O48" s="356">
        <v>6</v>
      </c>
      <c r="P48" s="90">
        <v>-1</v>
      </c>
      <c r="Q48" s="301">
        <f t="shared" si="7"/>
        <v>5</v>
      </c>
      <c r="R48" s="7"/>
      <c r="S48" s="7"/>
      <c r="T48" s="7"/>
      <c r="U48" s="7"/>
      <c r="V48" s="7"/>
      <c r="W48" s="292"/>
      <c r="X48" s="292"/>
      <c r="Y48" s="292"/>
      <c r="Z48" s="292"/>
    </row>
    <row r="49" spans="1:26" ht="12.75">
      <c r="A49" s="445" t="s">
        <v>112</v>
      </c>
      <c r="B49" s="110">
        <v>5.5</v>
      </c>
      <c r="C49" s="89">
        <v>0</v>
      </c>
      <c r="D49" s="302">
        <f t="shared" si="4"/>
        <v>5.5</v>
      </c>
      <c r="E49" s="516" t="s">
        <v>189</v>
      </c>
      <c r="F49" s="317">
        <v>6</v>
      </c>
      <c r="G49" s="87">
        <v>-0.5</v>
      </c>
      <c r="H49" s="298">
        <f t="shared" si="5"/>
        <v>5.5</v>
      </c>
      <c r="I49" s="391"/>
      <c r="J49" s="130" t="s">
        <v>283</v>
      </c>
      <c r="K49" s="321">
        <v>5.5</v>
      </c>
      <c r="L49" s="89">
        <v>0</v>
      </c>
      <c r="M49" s="302">
        <f t="shared" si="6"/>
        <v>5.5</v>
      </c>
      <c r="N49" s="529" t="s">
        <v>422</v>
      </c>
      <c r="O49" s="321" t="s">
        <v>314</v>
      </c>
      <c r="P49" s="89" t="s">
        <v>314</v>
      </c>
      <c r="Q49" s="302" t="s">
        <v>314</v>
      </c>
      <c r="R49" s="7"/>
      <c r="S49" s="7"/>
      <c r="T49" s="7"/>
      <c r="U49" s="7"/>
      <c r="V49" s="7"/>
      <c r="W49" s="292"/>
      <c r="X49" s="292"/>
      <c r="Y49" s="292"/>
      <c r="Z49" s="292"/>
    </row>
    <row r="50" spans="1:26" ht="12.75">
      <c r="A50" s="445" t="s">
        <v>113</v>
      </c>
      <c r="B50" s="354" t="s">
        <v>247</v>
      </c>
      <c r="C50" s="89" t="s">
        <v>247</v>
      </c>
      <c r="D50" s="302" t="s">
        <v>247</v>
      </c>
      <c r="E50" s="520" t="s">
        <v>197</v>
      </c>
      <c r="F50" s="321" t="s">
        <v>247</v>
      </c>
      <c r="G50" s="89" t="s">
        <v>247</v>
      </c>
      <c r="H50" s="302" t="s">
        <v>247</v>
      </c>
      <c r="I50" s="391"/>
      <c r="J50" s="130" t="s">
        <v>281</v>
      </c>
      <c r="K50" s="321" t="s">
        <v>247</v>
      </c>
      <c r="L50" s="89" t="s">
        <v>247</v>
      </c>
      <c r="M50" s="302" t="s">
        <v>247</v>
      </c>
      <c r="N50" s="529" t="s">
        <v>304</v>
      </c>
      <c r="O50" s="323">
        <v>7</v>
      </c>
      <c r="P50" s="89">
        <v>0</v>
      </c>
      <c r="Q50" s="302">
        <f t="shared" si="7"/>
        <v>7</v>
      </c>
      <c r="R50" s="7"/>
      <c r="S50" s="7"/>
      <c r="T50" s="7"/>
      <c r="U50" s="7"/>
      <c r="V50" s="7"/>
      <c r="W50" s="292"/>
      <c r="X50" s="292"/>
      <c r="Y50" s="292"/>
      <c r="Z50" s="292"/>
    </row>
    <row r="51" spans="1:26" ht="12.75">
      <c r="A51" s="445" t="s">
        <v>475</v>
      </c>
      <c r="B51" s="354">
        <v>6</v>
      </c>
      <c r="C51" s="89">
        <v>0</v>
      </c>
      <c r="D51" s="302">
        <f t="shared" si="4"/>
        <v>6</v>
      </c>
      <c r="E51" s="516" t="s">
        <v>318</v>
      </c>
      <c r="F51" s="317">
        <v>5</v>
      </c>
      <c r="G51" s="87">
        <v>0</v>
      </c>
      <c r="H51" s="298">
        <f t="shared" si="5"/>
        <v>5</v>
      </c>
      <c r="I51" s="391"/>
      <c r="J51" s="130" t="s">
        <v>473</v>
      </c>
      <c r="K51" s="321">
        <v>7</v>
      </c>
      <c r="L51" s="89">
        <v>2.5</v>
      </c>
      <c r="M51" s="302">
        <f t="shared" si="6"/>
        <v>9.5</v>
      </c>
      <c r="N51" s="529" t="s">
        <v>302</v>
      </c>
      <c r="O51" s="354" t="s">
        <v>247</v>
      </c>
      <c r="P51" s="89" t="s">
        <v>247</v>
      </c>
      <c r="Q51" s="302" t="s">
        <v>247</v>
      </c>
      <c r="R51" s="7"/>
      <c r="S51" s="7"/>
      <c r="T51" s="7"/>
      <c r="U51" s="7"/>
      <c r="V51" s="7"/>
      <c r="W51" s="292"/>
      <c r="X51" s="292"/>
      <c r="Y51" s="292"/>
      <c r="Z51" s="292"/>
    </row>
    <row r="52" spans="1:26" ht="12.75">
      <c r="A52" s="445" t="s">
        <v>100</v>
      </c>
      <c r="B52" s="110">
        <v>6.5</v>
      </c>
      <c r="C52" s="89">
        <v>0</v>
      </c>
      <c r="D52" s="302">
        <f t="shared" si="4"/>
        <v>6.5</v>
      </c>
      <c r="E52" s="520" t="s">
        <v>187</v>
      </c>
      <c r="F52" s="321">
        <v>5</v>
      </c>
      <c r="G52" s="89">
        <v>0</v>
      </c>
      <c r="H52" s="302">
        <f t="shared" si="5"/>
        <v>5</v>
      </c>
      <c r="I52" s="391"/>
      <c r="J52" s="130" t="s">
        <v>360</v>
      </c>
      <c r="K52" s="321">
        <v>5.5</v>
      </c>
      <c r="L52" s="89">
        <v>0</v>
      </c>
      <c r="M52" s="302">
        <f t="shared" si="6"/>
        <v>5.5</v>
      </c>
      <c r="N52" s="529" t="s">
        <v>306</v>
      </c>
      <c r="O52" s="321" t="s">
        <v>314</v>
      </c>
      <c r="P52" s="89" t="s">
        <v>314</v>
      </c>
      <c r="Q52" s="302" t="s">
        <v>314</v>
      </c>
      <c r="R52" s="7"/>
      <c r="S52" s="7"/>
      <c r="T52" s="7"/>
      <c r="U52" s="7"/>
      <c r="V52" s="7"/>
      <c r="W52" s="292"/>
      <c r="X52" s="292"/>
      <c r="Y52" s="292"/>
      <c r="Z52" s="292"/>
    </row>
    <row r="53" spans="1:26" ht="12.75">
      <c r="A53" s="445" t="s">
        <v>118</v>
      </c>
      <c r="B53" s="354" t="s">
        <v>247</v>
      </c>
      <c r="C53" s="89" t="s">
        <v>247</v>
      </c>
      <c r="D53" s="302" t="s">
        <v>247</v>
      </c>
      <c r="E53" s="520" t="s">
        <v>509</v>
      </c>
      <c r="F53" s="321">
        <v>6.5</v>
      </c>
      <c r="G53" s="89">
        <v>3</v>
      </c>
      <c r="H53" s="302">
        <f t="shared" si="5"/>
        <v>9.5</v>
      </c>
      <c r="I53" s="391"/>
      <c r="J53" s="130" t="s">
        <v>286</v>
      </c>
      <c r="K53" s="321">
        <v>5.5</v>
      </c>
      <c r="L53" s="89">
        <v>0</v>
      </c>
      <c r="M53" s="302">
        <f t="shared" si="6"/>
        <v>5.5</v>
      </c>
      <c r="N53" s="525" t="s">
        <v>307</v>
      </c>
      <c r="O53" s="317">
        <v>6.5</v>
      </c>
      <c r="P53" s="87">
        <v>0</v>
      </c>
      <c r="Q53" s="298">
        <f t="shared" si="7"/>
        <v>6.5</v>
      </c>
      <c r="R53" s="7"/>
      <c r="S53" s="7"/>
      <c r="T53" s="7"/>
      <c r="U53" s="7"/>
      <c r="V53" s="7"/>
      <c r="W53" s="292"/>
      <c r="X53" s="292"/>
      <c r="Y53" s="292"/>
      <c r="Z53" s="292"/>
    </row>
    <row r="54" spans="1:26" ht="12.75">
      <c r="A54" s="445" t="s">
        <v>245</v>
      </c>
      <c r="B54" s="354" t="s">
        <v>247</v>
      </c>
      <c r="C54" s="89" t="s">
        <v>247</v>
      </c>
      <c r="D54" s="302" t="s">
        <v>247</v>
      </c>
      <c r="E54" s="520" t="s">
        <v>426</v>
      </c>
      <c r="F54" s="321">
        <v>6</v>
      </c>
      <c r="G54" s="89">
        <v>0</v>
      </c>
      <c r="H54" s="302">
        <f t="shared" si="5"/>
        <v>6</v>
      </c>
      <c r="I54" s="391"/>
      <c r="J54" s="130" t="s">
        <v>287</v>
      </c>
      <c r="K54" s="321" t="s">
        <v>247</v>
      </c>
      <c r="L54" s="89" t="s">
        <v>247</v>
      </c>
      <c r="M54" s="302" t="s">
        <v>247</v>
      </c>
      <c r="N54" s="529" t="s">
        <v>365</v>
      </c>
      <c r="O54" s="321">
        <v>6</v>
      </c>
      <c r="P54" s="89">
        <v>0</v>
      </c>
      <c r="Q54" s="302">
        <f t="shared" si="7"/>
        <v>6</v>
      </c>
      <c r="R54" s="7"/>
      <c r="S54" s="7"/>
      <c r="T54" s="7"/>
      <c r="U54" s="7"/>
      <c r="V54" s="7"/>
      <c r="W54" s="292"/>
      <c r="X54" s="292"/>
      <c r="Y54" s="292"/>
      <c r="Z54" s="292"/>
    </row>
    <row r="55" spans="1:26" ht="12.75">
      <c r="A55" s="445" t="s">
        <v>245</v>
      </c>
      <c r="B55" s="321" t="s">
        <v>247</v>
      </c>
      <c r="C55" s="89" t="s">
        <v>247</v>
      </c>
      <c r="D55" s="302" t="s">
        <v>247</v>
      </c>
      <c r="E55" s="520" t="s">
        <v>201</v>
      </c>
      <c r="F55" s="321">
        <v>5</v>
      </c>
      <c r="G55" s="89">
        <v>-0.5</v>
      </c>
      <c r="H55" s="302">
        <f t="shared" si="5"/>
        <v>4.5</v>
      </c>
      <c r="I55" s="391"/>
      <c r="J55" s="130" t="s">
        <v>288</v>
      </c>
      <c r="K55" s="321">
        <v>6</v>
      </c>
      <c r="L55" s="89">
        <v>0</v>
      </c>
      <c r="M55" s="302">
        <f t="shared" si="6"/>
        <v>6</v>
      </c>
      <c r="N55" s="529" t="s">
        <v>423</v>
      </c>
      <c r="O55" s="354">
        <v>7</v>
      </c>
      <c r="P55" s="89">
        <v>0</v>
      </c>
      <c r="Q55" s="302">
        <f t="shared" si="7"/>
        <v>7</v>
      </c>
      <c r="R55" s="7"/>
      <c r="S55" s="7"/>
      <c r="T55" s="7"/>
      <c r="U55" s="7"/>
      <c r="V55" s="7"/>
      <c r="W55" s="292"/>
      <c r="X55" s="292"/>
      <c r="Y55" s="292"/>
      <c r="Z55" s="292"/>
    </row>
    <row r="56" spans="1:26" ht="12.75">
      <c r="A56" s="445" t="s">
        <v>245</v>
      </c>
      <c r="B56" s="321" t="s">
        <v>247</v>
      </c>
      <c r="C56" s="89" t="s">
        <v>247</v>
      </c>
      <c r="D56" s="302" t="s">
        <v>247</v>
      </c>
      <c r="E56" s="520" t="s">
        <v>198</v>
      </c>
      <c r="F56" s="321" t="s">
        <v>247</v>
      </c>
      <c r="G56" s="89" t="s">
        <v>247</v>
      </c>
      <c r="H56" s="302" t="s">
        <v>247</v>
      </c>
      <c r="I56" s="391"/>
      <c r="J56" s="130" t="s">
        <v>362</v>
      </c>
      <c r="K56" s="321">
        <v>4.5</v>
      </c>
      <c r="L56" s="89">
        <v>-1</v>
      </c>
      <c r="M56" s="302">
        <f t="shared" si="6"/>
        <v>3.5</v>
      </c>
      <c r="N56" s="529" t="s">
        <v>293</v>
      </c>
      <c r="O56" s="321">
        <v>6</v>
      </c>
      <c r="P56" s="89">
        <v>-0.5</v>
      </c>
      <c r="Q56" s="302">
        <f t="shared" si="7"/>
        <v>5.5</v>
      </c>
      <c r="R56" s="7"/>
      <c r="S56" s="7"/>
      <c r="T56" s="7"/>
      <c r="U56" s="7"/>
      <c r="V56" s="7"/>
      <c r="W56" s="292"/>
      <c r="X56" s="292"/>
      <c r="Y56" s="292"/>
      <c r="Z56" s="292"/>
    </row>
    <row r="57" spans="1:26" ht="12.75" customHeight="1" thickBot="1">
      <c r="A57" s="448" t="s">
        <v>245</v>
      </c>
      <c r="B57" s="322" t="s">
        <v>247</v>
      </c>
      <c r="C57" s="91" t="s">
        <v>247</v>
      </c>
      <c r="D57" s="302" t="s">
        <v>247</v>
      </c>
      <c r="E57" s="518" t="s">
        <v>245</v>
      </c>
      <c r="F57" s="125" t="s">
        <v>247</v>
      </c>
      <c r="G57" s="91" t="s">
        <v>247</v>
      </c>
      <c r="H57" s="302" t="s">
        <v>247</v>
      </c>
      <c r="I57" s="391"/>
      <c r="J57" s="131" t="s">
        <v>245</v>
      </c>
      <c r="K57" s="322" t="s">
        <v>247</v>
      </c>
      <c r="L57" s="91" t="s">
        <v>247</v>
      </c>
      <c r="M57" s="302" t="s">
        <v>247</v>
      </c>
      <c r="N57" s="527" t="s">
        <v>424</v>
      </c>
      <c r="O57" s="496">
        <v>6.5</v>
      </c>
      <c r="P57" s="91">
        <v>0</v>
      </c>
      <c r="Q57" s="302">
        <f t="shared" si="7"/>
        <v>6.5</v>
      </c>
      <c r="R57" s="7"/>
      <c r="S57" s="7"/>
      <c r="T57" s="7"/>
      <c r="U57" s="7"/>
      <c r="V57" s="7"/>
      <c r="W57" s="292"/>
      <c r="X57" s="292"/>
      <c r="Y57" s="292"/>
      <c r="Z57" s="292"/>
    </row>
    <row r="58" spans="1:26" ht="12.75" customHeight="1" thickBot="1">
      <c r="A58" s="128" t="s">
        <v>455</v>
      </c>
      <c r="B58" s="357">
        <v>0</v>
      </c>
      <c r="C58" s="25">
        <v>0</v>
      </c>
      <c r="D58" s="303">
        <f t="shared" si="4"/>
        <v>0</v>
      </c>
      <c r="E58" s="521" t="s">
        <v>202</v>
      </c>
      <c r="F58" s="318">
        <v>-1</v>
      </c>
      <c r="G58" s="25">
        <v>0</v>
      </c>
      <c r="H58" s="303">
        <f t="shared" si="5"/>
        <v>-1</v>
      </c>
      <c r="I58" s="391"/>
      <c r="J58" s="128" t="s">
        <v>499</v>
      </c>
      <c r="K58" s="318">
        <v>1</v>
      </c>
      <c r="L58" s="25">
        <v>0</v>
      </c>
      <c r="M58" s="303">
        <f t="shared" si="6"/>
        <v>1</v>
      </c>
      <c r="N58" s="530" t="s">
        <v>312</v>
      </c>
      <c r="O58" s="318">
        <v>0</v>
      </c>
      <c r="P58" s="25">
        <v>0</v>
      </c>
      <c r="Q58" s="303">
        <f t="shared" si="7"/>
        <v>0</v>
      </c>
      <c r="R58" s="7"/>
      <c r="S58" s="7"/>
      <c r="T58" s="7"/>
      <c r="U58" s="7"/>
      <c r="V58" s="7"/>
      <c r="W58" s="292"/>
      <c r="X58" s="292"/>
      <c r="Y58" s="292"/>
      <c r="Z58" s="292"/>
    </row>
    <row r="59" spans="1:26" ht="12.75">
      <c r="A59" s="92"/>
      <c r="B59" s="70"/>
      <c r="C59" s="70"/>
      <c r="D59" s="304"/>
      <c r="E59" s="92"/>
      <c r="F59" s="70"/>
      <c r="G59" s="70"/>
      <c r="H59" s="93"/>
      <c r="I59" s="391"/>
      <c r="J59" s="92"/>
      <c r="K59" s="70"/>
      <c r="L59" s="70"/>
      <c r="M59" s="304"/>
      <c r="N59" s="92"/>
      <c r="O59" s="70"/>
      <c r="P59" s="70"/>
      <c r="Q59" s="304"/>
      <c r="R59" s="7"/>
      <c r="S59" s="7"/>
      <c r="T59" s="7"/>
      <c r="U59" s="7"/>
      <c r="V59" s="7"/>
      <c r="W59" s="292"/>
      <c r="X59" s="292"/>
      <c r="Y59" s="292"/>
      <c r="Z59" s="293"/>
    </row>
    <row r="60" spans="1:26" ht="13.5" customHeight="1">
      <c r="A60" s="94"/>
      <c r="B60" s="231">
        <f>B36+B37+B38+B39+B40+B41+B42+B43+B44+B45+B46+B58</f>
        <v>66</v>
      </c>
      <c r="C60" s="231">
        <f>C35+C36+C37+C38+C39+C40+C41+C42+C43+C44+C45+C46+C58</f>
        <v>8</v>
      </c>
      <c r="D60" s="307">
        <f>C35+D36+D37+D38+D39+D40+D41+D42+D43+D44+D45+D46+D58</f>
        <v>74</v>
      </c>
      <c r="E60" s="94"/>
      <c r="F60" s="237">
        <f>F36+F37+F38+F39+F40+F51+F42+F43+F44+F49+F46+F58</f>
        <v>67</v>
      </c>
      <c r="G60" s="237">
        <f>G35+G36+G37+G38+G39+G40+G51+G42+G43+G44+G49+G46+G58</f>
        <v>3</v>
      </c>
      <c r="H60" s="306">
        <f>G35+H36+H37+H38+H39+H40+H51+H42+H43+H44+H49+H46+H58</f>
        <v>70</v>
      </c>
      <c r="I60" s="391"/>
      <c r="J60" s="94"/>
      <c r="K60" s="222">
        <f>K36+K37+K38+K39+K40+K41+K42+K43+K44+K45+K46+K58</f>
        <v>67.5</v>
      </c>
      <c r="L60" s="222">
        <f>L35+L36+L37+L38+L39+L40+L41+L42+L43+L44+L45+L46+L58</f>
        <v>3</v>
      </c>
      <c r="M60" s="308">
        <f>L35+M36+M37+M38+M39+M40+M41+M42+M43+M44+M45+M46+M58</f>
        <v>70.5</v>
      </c>
      <c r="N60" s="94"/>
      <c r="O60" s="435">
        <f>O36+O37+O38+O39+O40+O41+O53+O43+O44+O45+O46+O58</f>
        <v>62</v>
      </c>
      <c r="P60" s="435">
        <f>P35+P36+P37+P38+P39+P40+P41+P53+P43+P44+P45+P46+P58</f>
        <v>0</v>
      </c>
      <c r="Q60" s="436">
        <f>P35+Q36+Q37+Q38+Q39+Q40+Q41+Q53+Q43+Q44+Q45+Q46+Q58</f>
        <v>62</v>
      </c>
      <c r="R60" s="7"/>
      <c r="S60" s="7"/>
      <c r="T60" s="7"/>
      <c r="U60" s="7"/>
      <c r="V60" s="7"/>
      <c r="W60" s="293"/>
      <c r="X60" s="294"/>
      <c r="Y60" s="294"/>
      <c r="Z60" s="294"/>
    </row>
    <row r="61" spans="1:26" ht="12.75" customHeight="1" thickBot="1">
      <c r="A61" s="95"/>
      <c r="B61" s="96"/>
      <c r="C61" s="96"/>
      <c r="D61" s="29"/>
      <c r="E61" s="95"/>
      <c r="F61" s="96"/>
      <c r="G61" s="96"/>
      <c r="H61" s="29"/>
      <c r="I61" s="391"/>
      <c r="J61" s="95"/>
      <c r="K61" s="96"/>
      <c r="L61" s="96"/>
      <c r="M61" s="29"/>
      <c r="N61" s="95"/>
      <c r="O61" s="96"/>
      <c r="P61" s="96"/>
      <c r="Q61" s="29"/>
      <c r="R61" s="7"/>
      <c r="S61" s="7"/>
      <c r="T61" s="7"/>
      <c r="U61" s="7"/>
      <c r="V61" s="7"/>
      <c r="W61" s="293"/>
      <c r="X61" s="293"/>
      <c r="Y61" s="293"/>
      <c r="Z61" s="293"/>
    </row>
    <row r="62" spans="1:26" ht="18.75" thickBot="1">
      <c r="A62" s="229"/>
      <c r="B62" s="230"/>
      <c r="C62" s="230"/>
      <c r="D62" s="451">
        <v>2</v>
      </c>
      <c r="E62" s="236"/>
      <c r="F62" s="235"/>
      <c r="G62" s="235"/>
      <c r="H62" s="450">
        <v>1</v>
      </c>
      <c r="I62" s="382"/>
      <c r="J62" s="223"/>
      <c r="K62" s="224"/>
      <c r="L62" s="224"/>
      <c r="M62" s="453">
        <v>1</v>
      </c>
      <c r="N62" s="438"/>
      <c r="O62" s="437"/>
      <c r="P62" s="437"/>
      <c r="Q62" s="452">
        <v>0</v>
      </c>
      <c r="R62" s="7"/>
      <c r="S62" s="7"/>
      <c r="T62" s="7"/>
      <c r="U62" s="7"/>
      <c r="V62" s="7"/>
      <c r="W62" s="295"/>
      <c r="X62" s="295"/>
      <c r="Y62" s="295"/>
      <c r="Z62" s="296"/>
    </row>
    <row r="63" spans="1:26" ht="6" customHeight="1" thickBot="1">
      <c r="A63" s="7"/>
      <c r="B63" s="7"/>
      <c r="C63" s="7"/>
      <c r="D63" s="7"/>
      <c r="E63" s="393"/>
      <c r="F63" s="394"/>
      <c r="G63" s="394"/>
      <c r="H63" s="394"/>
      <c r="I63" s="391"/>
      <c r="J63" s="394"/>
      <c r="K63" s="394"/>
      <c r="L63" s="394"/>
      <c r="M63" s="416"/>
      <c r="N63" s="7"/>
      <c r="O63" s="7"/>
      <c r="P63" s="7"/>
      <c r="Q63" s="7"/>
      <c r="R63" s="7"/>
      <c r="S63" s="52"/>
      <c r="T63" s="52"/>
      <c r="U63" s="52"/>
      <c r="V63" s="52"/>
      <c r="W63" s="52"/>
      <c r="X63" s="52"/>
      <c r="Y63" s="52"/>
      <c r="Z63" s="52"/>
    </row>
    <row r="64" spans="1:26" ht="15" thickBot="1">
      <c r="A64" s="7"/>
      <c r="B64" s="7"/>
      <c r="C64" s="7"/>
      <c r="D64" s="7"/>
      <c r="E64" s="805" t="s">
        <v>64</v>
      </c>
      <c r="F64" s="806"/>
      <c r="G64" s="806"/>
      <c r="H64" s="806"/>
      <c r="I64" s="806"/>
      <c r="J64" s="806"/>
      <c r="K64" s="806"/>
      <c r="L64" s="806"/>
      <c r="M64" s="807"/>
      <c r="N64" s="7"/>
      <c r="O64" s="7"/>
      <c r="P64" s="7"/>
      <c r="Q64" s="7"/>
      <c r="R64" s="7"/>
      <c r="S64" s="52"/>
      <c r="T64" s="52"/>
      <c r="U64" s="52"/>
      <c r="V64" s="52"/>
      <c r="W64" s="52"/>
      <c r="X64" s="52"/>
      <c r="Y64" s="52"/>
      <c r="Z64" s="52"/>
    </row>
    <row r="65" spans="1:26" ht="15" customHeight="1" thickBot="1">
      <c r="A65" s="7"/>
      <c r="B65" s="7"/>
      <c r="C65" s="7"/>
      <c r="D65" s="7"/>
      <c r="E65" s="839" t="s">
        <v>390</v>
      </c>
      <c r="F65" s="878"/>
      <c r="G65" s="878"/>
      <c r="H65" s="840"/>
      <c r="I65" s="35"/>
      <c r="J65" s="824" t="s">
        <v>535</v>
      </c>
      <c r="K65" s="895"/>
      <c r="L65" s="895"/>
      <c r="M65" s="896"/>
      <c r="N65" s="52"/>
      <c r="O65" s="52"/>
      <c r="P65" s="52"/>
      <c r="Q65" s="52"/>
      <c r="R65" s="52"/>
      <c r="S65" s="52"/>
      <c r="T65" s="52"/>
      <c r="U65" s="52"/>
      <c r="V65" s="52"/>
      <c r="W65" s="7"/>
      <c r="X65" s="7"/>
      <c r="Y65" s="7"/>
      <c r="Z65" s="7"/>
    </row>
    <row r="66" spans="1:26" ht="13.5" thickBot="1">
      <c r="A66" s="7"/>
      <c r="B66" s="7"/>
      <c r="C66" s="7"/>
      <c r="D66" s="7"/>
      <c r="E66" s="225" t="s">
        <v>3</v>
      </c>
      <c r="F66" s="225" t="s">
        <v>97</v>
      </c>
      <c r="G66" s="225">
        <v>2</v>
      </c>
      <c r="H66" s="225" t="s">
        <v>13</v>
      </c>
      <c r="I66" s="2"/>
      <c r="J66" s="420" t="s">
        <v>3</v>
      </c>
      <c r="K66" s="420" t="s">
        <v>97</v>
      </c>
      <c r="L66" s="420">
        <v>0</v>
      </c>
      <c r="M66" s="420" t="s">
        <v>13</v>
      </c>
      <c r="N66" s="52"/>
      <c r="O66" s="52"/>
      <c r="P66" s="52"/>
      <c r="Q66" s="52"/>
      <c r="R66" s="52"/>
      <c r="S66" s="7"/>
      <c r="T66" s="7"/>
      <c r="U66" s="7"/>
      <c r="V66" s="7"/>
      <c r="W66" s="7"/>
      <c r="X66" s="7"/>
      <c r="Y66" s="7"/>
      <c r="Z66" s="7"/>
    </row>
    <row r="67" spans="1:26" ht="12.75">
      <c r="A67" s="7"/>
      <c r="B67" s="7"/>
      <c r="C67" s="7"/>
      <c r="D67" s="7"/>
      <c r="E67" s="126" t="s">
        <v>120</v>
      </c>
      <c r="F67" s="316">
        <v>6</v>
      </c>
      <c r="G67" s="86">
        <v>-1</v>
      </c>
      <c r="H67" s="298">
        <f aca="true" t="shared" si="8" ref="H67:H89">F67+G67</f>
        <v>5</v>
      </c>
      <c r="I67" s="2"/>
      <c r="J67" s="126" t="s">
        <v>259</v>
      </c>
      <c r="K67" s="316">
        <v>7.5</v>
      </c>
      <c r="L67" s="86">
        <v>-1</v>
      </c>
      <c r="M67" s="297">
        <f>K67+L67</f>
        <v>6.5</v>
      </c>
      <c r="N67" s="52"/>
      <c r="O67" s="52"/>
      <c r="P67" s="52"/>
      <c r="Q67" s="52"/>
      <c r="R67" s="52"/>
      <c r="S67" s="7"/>
      <c r="T67" s="7"/>
      <c r="U67" s="7"/>
      <c r="V67" s="7"/>
      <c r="W67" s="7"/>
      <c r="X67" s="7"/>
      <c r="Y67" s="7"/>
      <c r="Z67" s="7"/>
    </row>
    <row r="68" spans="1:26" ht="12.75">
      <c r="A68" s="7"/>
      <c r="B68" s="7"/>
      <c r="C68" s="7"/>
      <c r="D68" s="7"/>
      <c r="E68" s="446" t="s">
        <v>136</v>
      </c>
      <c r="F68" s="317">
        <v>6.5</v>
      </c>
      <c r="G68" s="87">
        <v>-0.5</v>
      </c>
      <c r="H68" s="298">
        <f t="shared" si="8"/>
        <v>6</v>
      </c>
      <c r="I68" s="2"/>
      <c r="J68" s="127" t="s">
        <v>250</v>
      </c>
      <c r="K68" s="317">
        <v>6.5</v>
      </c>
      <c r="L68" s="87">
        <v>0</v>
      </c>
      <c r="M68" s="298">
        <f aca="true" t="shared" si="9" ref="M68:M89">K68+L68</f>
        <v>6.5</v>
      </c>
      <c r="N68" s="52"/>
      <c r="O68" s="52"/>
      <c r="P68" s="52"/>
      <c r="Q68" s="52"/>
      <c r="R68" s="52"/>
      <c r="S68" s="7"/>
      <c r="T68" s="7"/>
      <c r="U68" s="7"/>
      <c r="V68" s="7"/>
      <c r="W68" s="7"/>
      <c r="X68" s="7"/>
      <c r="Y68" s="7"/>
      <c r="Z68" s="7"/>
    </row>
    <row r="69" spans="1:26" ht="12.75">
      <c r="A69" s="7"/>
      <c r="B69" s="7"/>
      <c r="C69" s="7"/>
      <c r="D69" s="7"/>
      <c r="E69" s="446" t="s">
        <v>123</v>
      </c>
      <c r="F69" s="317" t="s">
        <v>313</v>
      </c>
      <c r="G69" s="87" t="s">
        <v>313</v>
      </c>
      <c r="H69" s="298" t="s">
        <v>313</v>
      </c>
      <c r="I69" s="2"/>
      <c r="J69" s="127" t="s">
        <v>262</v>
      </c>
      <c r="K69" s="317" t="s">
        <v>313</v>
      </c>
      <c r="L69" s="87" t="s">
        <v>313</v>
      </c>
      <c r="M69" s="298" t="s">
        <v>313</v>
      </c>
      <c r="N69" s="52"/>
      <c r="O69" s="52"/>
      <c r="P69" s="52"/>
      <c r="Q69" s="52"/>
      <c r="R69" s="52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446" t="s">
        <v>122</v>
      </c>
      <c r="F70" s="317">
        <v>6.5</v>
      </c>
      <c r="G70" s="87">
        <v>-1</v>
      </c>
      <c r="H70" s="298">
        <f t="shared" si="8"/>
        <v>5.5</v>
      </c>
      <c r="I70" s="2"/>
      <c r="J70" s="127" t="s">
        <v>522</v>
      </c>
      <c r="K70" s="317">
        <v>5.5</v>
      </c>
      <c r="L70" s="87">
        <v>0</v>
      </c>
      <c r="M70" s="298">
        <f t="shared" si="9"/>
        <v>5.5</v>
      </c>
      <c r="N70" s="52"/>
      <c r="O70" s="52"/>
      <c r="P70" s="52"/>
      <c r="Q70" s="52"/>
      <c r="R70" s="52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446" t="s">
        <v>134</v>
      </c>
      <c r="F71" s="317">
        <v>6</v>
      </c>
      <c r="G71" s="87">
        <v>0</v>
      </c>
      <c r="H71" s="298">
        <f t="shared" si="8"/>
        <v>6</v>
      </c>
      <c r="I71" s="2"/>
      <c r="J71" s="127" t="s">
        <v>474</v>
      </c>
      <c r="K71" s="317">
        <v>5.5</v>
      </c>
      <c r="L71" s="87">
        <v>0</v>
      </c>
      <c r="M71" s="298">
        <f t="shared" si="9"/>
        <v>5.5</v>
      </c>
      <c r="N71" s="52"/>
      <c r="O71" s="52"/>
      <c r="P71" s="52"/>
      <c r="Q71" s="52"/>
      <c r="R71" s="52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446" t="s">
        <v>380</v>
      </c>
      <c r="F72" s="317">
        <v>6</v>
      </c>
      <c r="G72" s="87">
        <v>0</v>
      </c>
      <c r="H72" s="298">
        <f t="shared" si="8"/>
        <v>6</v>
      </c>
      <c r="I72" s="2"/>
      <c r="J72" s="446" t="s">
        <v>255</v>
      </c>
      <c r="K72" s="317">
        <v>6</v>
      </c>
      <c r="L72" s="87">
        <v>-0.5</v>
      </c>
      <c r="M72" s="298">
        <f t="shared" si="9"/>
        <v>5.5</v>
      </c>
      <c r="N72" s="52"/>
      <c r="O72" s="52"/>
      <c r="P72" s="52"/>
      <c r="Q72" s="52"/>
      <c r="R72" s="52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446" t="s">
        <v>126</v>
      </c>
      <c r="F73" s="317">
        <v>5.5</v>
      </c>
      <c r="G73" s="87">
        <v>-0.5</v>
      </c>
      <c r="H73" s="298">
        <f t="shared" si="8"/>
        <v>5</v>
      </c>
      <c r="I73" s="2"/>
      <c r="J73" s="446" t="s">
        <v>254</v>
      </c>
      <c r="K73" s="317">
        <v>7</v>
      </c>
      <c r="L73" s="87">
        <v>0</v>
      </c>
      <c r="M73" s="298">
        <f t="shared" si="9"/>
        <v>7</v>
      </c>
      <c r="N73" s="52"/>
      <c r="O73" s="52"/>
      <c r="P73" s="52"/>
      <c r="Q73" s="52"/>
      <c r="R73" s="52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446" t="s">
        <v>384</v>
      </c>
      <c r="F74" s="317">
        <v>6.5</v>
      </c>
      <c r="G74" s="87">
        <v>-0.5</v>
      </c>
      <c r="H74" s="298">
        <f t="shared" si="8"/>
        <v>6</v>
      </c>
      <c r="I74" s="2"/>
      <c r="J74" s="446" t="s">
        <v>417</v>
      </c>
      <c r="K74" s="317">
        <v>6</v>
      </c>
      <c r="L74" s="87">
        <v>-0.5</v>
      </c>
      <c r="M74" s="298">
        <f t="shared" si="9"/>
        <v>5.5</v>
      </c>
      <c r="N74" s="52"/>
      <c r="O74" s="52"/>
      <c r="P74" s="52"/>
      <c r="Q74" s="52"/>
      <c r="R74" s="52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446" t="s">
        <v>501</v>
      </c>
      <c r="F75" s="317">
        <v>7</v>
      </c>
      <c r="G75" s="87">
        <v>3</v>
      </c>
      <c r="H75" s="298">
        <f t="shared" si="8"/>
        <v>10</v>
      </c>
      <c r="I75" s="2"/>
      <c r="J75" s="446" t="s">
        <v>257</v>
      </c>
      <c r="K75" s="317">
        <v>5.5</v>
      </c>
      <c r="L75" s="87">
        <v>0</v>
      </c>
      <c r="M75" s="298">
        <f t="shared" si="9"/>
        <v>5.5</v>
      </c>
      <c r="N75" s="52"/>
      <c r="O75" s="52"/>
      <c r="P75" s="52"/>
      <c r="Q75" s="52"/>
      <c r="R75" s="52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446" t="s">
        <v>129</v>
      </c>
      <c r="F76" s="317" t="s">
        <v>313</v>
      </c>
      <c r="G76" s="87" t="s">
        <v>313</v>
      </c>
      <c r="H76" s="298" t="s">
        <v>313</v>
      </c>
      <c r="I76" s="2"/>
      <c r="J76" s="446" t="s">
        <v>256</v>
      </c>
      <c r="K76" s="317">
        <v>5.5</v>
      </c>
      <c r="L76" s="87">
        <v>0</v>
      </c>
      <c r="M76" s="298">
        <f t="shared" si="9"/>
        <v>5.5</v>
      </c>
      <c r="N76" s="52"/>
      <c r="O76" s="52"/>
      <c r="P76" s="52"/>
      <c r="Q76" s="52"/>
      <c r="R76" s="52"/>
      <c r="S76" s="7"/>
      <c r="T76" s="7"/>
      <c r="U76" s="7"/>
      <c r="V76" s="7"/>
      <c r="W76" s="7"/>
      <c r="X76" s="7"/>
      <c r="Y76" s="7"/>
      <c r="Z76" s="7"/>
    </row>
    <row r="77" spans="1:26" ht="12.75" customHeight="1" thickBot="1">
      <c r="A77" s="7"/>
      <c r="B77" s="7"/>
      <c r="C77" s="7"/>
      <c r="D77" s="7"/>
      <c r="E77" s="447" t="s">
        <v>139</v>
      </c>
      <c r="F77" s="318">
        <v>5</v>
      </c>
      <c r="G77" s="25">
        <v>0</v>
      </c>
      <c r="H77" s="299">
        <f t="shared" si="8"/>
        <v>5</v>
      </c>
      <c r="I77" s="2"/>
      <c r="J77" s="447" t="s">
        <v>258</v>
      </c>
      <c r="K77" s="318">
        <v>6</v>
      </c>
      <c r="L77" s="25">
        <v>3</v>
      </c>
      <c r="M77" s="299">
        <f t="shared" si="9"/>
        <v>9</v>
      </c>
      <c r="N77" s="52"/>
      <c r="O77" s="52"/>
      <c r="P77" s="52"/>
      <c r="Q77" s="52"/>
      <c r="R77" s="52"/>
      <c r="S77" s="7"/>
      <c r="T77" s="7"/>
      <c r="U77" s="7"/>
      <c r="V77" s="7"/>
      <c r="W77" s="7"/>
      <c r="X77" s="7"/>
      <c r="Y77" s="7"/>
      <c r="Z77" s="7"/>
    </row>
    <row r="78" spans="1:26" ht="13.5" thickBot="1">
      <c r="A78" s="7"/>
      <c r="B78" s="7"/>
      <c r="C78" s="7"/>
      <c r="D78" s="7"/>
      <c r="E78" s="448"/>
      <c r="F78" s="88"/>
      <c r="G78" s="88"/>
      <c r="H78" s="300"/>
      <c r="I78" s="2"/>
      <c r="J78" s="448"/>
      <c r="K78" s="88"/>
      <c r="L78" s="88"/>
      <c r="M78" s="300"/>
      <c r="N78" s="52"/>
      <c r="O78" s="52"/>
      <c r="P78" s="52"/>
      <c r="Q78" s="52"/>
      <c r="R78" s="52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522" t="s">
        <v>511</v>
      </c>
      <c r="F79" s="123" t="s">
        <v>247</v>
      </c>
      <c r="G79" s="90" t="s">
        <v>247</v>
      </c>
      <c r="H79" s="301" t="s">
        <v>247</v>
      </c>
      <c r="I79" s="2"/>
      <c r="J79" s="522" t="s">
        <v>523</v>
      </c>
      <c r="K79" s="320">
        <v>6.5</v>
      </c>
      <c r="L79" s="90">
        <v>1</v>
      </c>
      <c r="M79" s="301">
        <f t="shared" si="9"/>
        <v>7.5</v>
      </c>
      <c r="N79" s="52"/>
      <c r="O79" s="52"/>
      <c r="P79" s="52"/>
      <c r="Q79" s="52"/>
      <c r="R79" s="52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445" t="s">
        <v>130</v>
      </c>
      <c r="F80" s="321" t="s">
        <v>247</v>
      </c>
      <c r="G80" s="89" t="s">
        <v>247</v>
      </c>
      <c r="H80" s="302" t="s">
        <v>247</v>
      </c>
      <c r="I80" s="2"/>
      <c r="J80" s="445" t="s">
        <v>266</v>
      </c>
      <c r="K80" s="321" t="s">
        <v>247</v>
      </c>
      <c r="L80" s="89" t="s">
        <v>247</v>
      </c>
      <c r="M80" s="302" t="s">
        <v>247</v>
      </c>
      <c r="N80" s="52"/>
      <c r="O80" s="52"/>
      <c r="P80" s="52"/>
      <c r="Q80" s="52"/>
      <c r="R80" s="52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446" t="s">
        <v>127</v>
      </c>
      <c r="F81" s="317">
        <v>6.5</v>
      </c>
      <c r="G81" s="87">
        <v>3</v>
      </c>
      <c r="H81" s="298">
        <f t="shared" si="8"/>
        <v>9.5</v>
      </c>
      <c r="I81" s="2"/>
      <c r="J81" s="445" t="s">
        <v>514</v>
      </c>
      <c r="K81" s="321" t="s">
        <v>247</v>
      </c>
      <c r="L81" s="89" t="s">
        <v>247</v>
      </c>
      <c r="M81" s="302" t="s">
        <v>247</v>
      </c>
      <c r="N81" s="52"/>
      <c r="O81" s="52"/>
      <c r="P81" s="52"/>
      <c r="Q81" s="52"/>
      <c r="R81" s="52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445" t="s">
        <v>137</v>
      </c>
      <c r="F82" s="321">
        <v>6.5</v>
      </c>
      <c r="G82" s="89">
        <v>3</v>
      </c>
      <c r="H82" s="302">
        <f t="shared" si="8"/>
        <v>9.5</v>
      </c>
      <c r="I82" s="2"/>
      <c r="J82" s="445" t="s">
        <v>524</v>
      </c>
      <c r="K82" s="321" t="s">
        <v>247</v>
      </c>
      <c r="L82" s="89" t="s">
        <v>247</v>
      </c>
      <c r="M82" s="302" t="s">
        <v>247</v>
      </c>
      <c r="N82" s="52"/>
      <c r="O82" s="52"/>
      <c r="P82" s="52"/>
      <c r="Q82" s="52"/>
      <c r="R82" s="52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445" t="s">
        <v>385</v>
      </c>
      <c r="F83" s="321" t="s">
        <v>247</v>
      </c>
      <c r="G83" s="89" t="s">
        <v>247</v>
      </c>
      <c r="H83" s="302" t="s">
        <v>247</v>
      </c>
      <c r="I83" s="2"/>
      <c r="J83" s="445" t="s">
        <v>525</v>
      </c>
      <c r="K83" s="321" t="s">
        <v>247</v>
      </c>
      <c r="L83" s="89" t="s">
        <v>247</v>
      </c>
      <c r="M83" s="302" t="s">
        <v>247</v>
      </c>
      <c r="N83" s="52"/>
      <c r="O83" s="52"/>
      <c r="P83" s="52"/>
      <c r="Q83" s="52"/>
      <c r="R83" s="52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445" t="s">
        <v>381</v>
      </c>
      <c r="F84" s="124">
        <v>6.5</v>
      </c>
      <c r="G84" s="89">
        <v>-0.5</v>
      </c>
      <c r="H84" s="302">
        <f t="shared" si="8"/>
        <v>6</v>
      </c>
      <c r="I84" s="2"/>
      <c r="J84" s="445" t="s">
        <v>263</v>
      </c>
      <c r="K84" s="321" t="s">
        <v>247</v>
      </c>
      <c r="L84" s="89" t="s">
        <v>247</v>
      </c>
      <c r="M84" s="302" t="s">
        <v>247</v>
      </c>
      <c r="N84" s="52"/>
      <c r="O84" s="52"/>
      <c r="P84" s="52"/>
      <c r="Q84" s="52"/>
      <c r="R84" s="52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445" t="s">
        <v>124</v>
      </c>
      <c r="F85" s="321">
        <v>6.5</v>
      </c>
      <c r="G85" s="89">
        <v>0</v>
      </c>
      <c r="H85" s="302">
        <f t="shared" si="8"/>
        <v>6.5</v>
      </c>
      <c r="I85" s="2"/>
      <c r="J85" s="446" t="s">
        <v>251</v>
      </c>
      <c r="K85" s="317">
        <v>5.5</v>
      </c>
      <c r="L85" s="87">
        <v>-0.5</v>
      </c>
      <c r="M85" s="298">
        <f t="shared" si="9"/>
        <v>5</v>
      </c>
      <c r="N85" s="52"/>
      <c r="O85" s="52"/>
      <c r="P85" s="52"/>
      <c r="Q85" s="52"/>
      <c r="R85" s="52"/>
      <c r="S85" s="7"/>
      <c r="T85" s="7"/>
      <c r="U85" s="7"/>
      <c r="V85" s="7"/>
      <c r="W85" s="7"/>
      <c r="X85" s="7"/>
      <c r="Y85" s="7"/>
      <c r="Z85" s="7"/>
    </row>
    <row r="86" spans="1:26" ht="12.75">
      <c r="A86" s="2"/>
      <c r="B86" s="2"/>
      <c r="C86" s="2"/>
      <c r="D86" s="2"/>
      <c r="E86" s="446" t="s">
        <v>133</v>
      </c>
      <c r="F86" s="317">
        <v>6.5</v>
      </c>
      <c r="G86" s="87">
        <v>-0.5</v>
      </c>
      <c r="H86" s="298">
        <f t="shared" si="8"/>
        <v>6</v>
      </c>
      <c r="I86" s="2"/>
      <c r="J86" s="445" t="s">
        <v>526</v>
      </c>
      <c r="K86" s="321">
        <v>5.5</v>
      </c>
      <c r="L86" s="89">
        <v>0</v>
      </c>
      <c r="M86" s="302">
        <f t="shared" si="9"/>
        <v>5.5</v>
      </c>
      <c r="N86" s="52"/>
      <c r="O86" s="52"/>
      <c r="P86" s="52"/>
      <c r="Q86" s="52"/>
      <c r="R86" s="52"/>
      <c r="S86" s="2"/>
      <c r="T86" s="7"/>
      <c r="U86" s="7"/>
      <c r="V86" s="7"/>
      <c r="W86" s="7"/>
      <c r="X86" s="7"/>
      <c r="Y86" s="7"/>
      <c r="Z86" s="7"/>
    </row>
    <row r="87" spans="1:26" ht="12.75">
      <c r="A87" s="2"/>
      <c r="B87" s="2"/>
      <c r="C87" s="2"/>
      <c r="D87" s="2"/>
      <c r="E87" s="445" t="s">
        <v>121</v>
      </c>
      <c r="F87" s="321">
        <v>6</v>
      </c>
      <c r="G87" s="89">
        <v>0</v>
      </c>
      <c r="H87" s="302">
        <f t="shared" si="8"/>
        <v>6</v>
      </c>
      <c r="I87" s="2"/>
      <c r="J87" s="445" t="s">
        <v>448</v>
      </c>
      <c r="K87" s="321">
        <v>5.5</v>
      </c>
      <c r="L87" s="89">
        <v>-0.5</v>
      </c>
      <c r="M87" s="302">
        <f t="shared" si="9"/>
        <v>5</v>
      </c>
      <c r="N87" s="52"/>
      <c r="O87" s="52"/>
      <c r="P87" s="52"/>
      <c r="Q87" s="52"/>
      <c r="R87" s="52"/>
      <c r="S87" s="2"/>
      <c r="T87" s="7"/>
      <c r="U87" s="7"/>
      <c r="V87" s="7"/>
      <c r="W87" s="7"/>
      <c r="X87" s="7"/>
      <c r="Y87" s="7"/>
      <c r="Z87" s="7"/>
    </row>
    <row r="88" spans="1:26" ht="12.75" customHeight="1" thickBot="1">
      <c r="A88" s="99"/>
      <c r="B88" s="99"/>
      <c r="C88" s="99"/>
      <c r="D88" s="99"/>
      <c r="E88" s="448" t="s">
        <v>462</v>
      </c>
      <c r="F88" s="322">
        <v>6.5</v>
      </c>
      <c r="G88" s="91">
        <v>3</v>
      </c>
      <c r="H88" s="302">
        <f t="shared" si="8"/>
        <v>9.5</v>
      </c>
      <c r="I88" s="99"/>
      <c r="J88" s="448" t="s">
        <v>245</v>
      </c>
      <c r="K88" s="125" t="s">
        <v>247</v>
      </c>
      <c r="L88" s="91" t="s">
        <v>247</v>
      </c>
      <c r="M88" s="302" t="s">
        <v>247</v>
      </c>
      <c r="N88" s="52"/>
      <c r="O88" s="52"/>
      <c r="P88" s="52"/>
      <c r="Q88" s="52"/>
      <c r="R88" s="52"/>
      <c r="S88" s="2"/>
      <c r="T88" s="7"/>
      <c r="U88" s="7"/>
      <c r="V88" s="7"/>
      <c r="W88" s="7"/>
      <c r="X88" s="7"/>
      <c r="Y88" s="7"/>
      <c r="Z88" s="7"/>
    </row>
    <row r="89" spans="1:26" ht="12.75" customHeight="1" thickBot="1">
      <c r="A89" s="107"/>
      <c r="B89" s="107"/>
      <c r="C89" s="107"/>
      <c r="D89" s="107"/>
      <c r="E89" s="447" t="s">
        <v>204</v>
      </c>
      <c r="F89" s="318">
        <v>-1.5</v>
      </c>
      <c r="G89" s="25">
        <v>0</v>
      </c>
      <c r="H89" s="303">
        <f t="shared" si="8"/>
        <v>-1.5</v>
      </c>
      <c r="I89" s="101"/>
      <c r="J89" s="128" t="s">
        <v>268</v>
      </c>
      <c r="K89" s="318">
        <v>0.5</v>
      </c>
      <c r="L89" s="25">
        <v>0</v>
      </c>
      <c r="M89" s="303">
        <f t="shared" si="9"/>
        <v>0.5</v>
      </c>
      <c r="N89" s="52"/>
      <c r="O89" s="52"/>
      <c r="P89" s="52"/>
      <c r="Q89" s="52"/>
      <c r="R89" s="52"/>
      <c r="S89" s="2"/>
      <c r="T89" s="7"/>
      <c r="U89" s="7"/>
      <c r="V89" s="7"/>
      <c r="W89" s="7"/>
      <c r="X89" s="7"/>
      <c r="Y89" s="7"/>
      <c r="Z89" s="7"/>
    </row>
    <row r="90" spans="1:26" ht="12.75">
      <c r="A90" s="102"/>
      <c r="B90" s="102"/>
      <c r="C90" s="102"/>
      <c r="D90" s="100"/>
      <c r="E90" s="92"/>
      <c r="F90" s="70"/>
      <c r="G90" s="70"/>
      <c r="H90" s="304"/>
      <c r="I90" s="101"/>
      <c r="J90" s="92"/>
      <c r="K90" s="70"/>
      <c r="L90" s="70"/>
      <c r="M90" s="304"/>
      <c r="N90" s="52"/>
      <c r="O90" s="52"/>
      <c r="P90" s="52"/>
      <c r="Q90" s="52"/>
      <c r="R90" s="52"/>
      <c r="S90" s="2"/>
      <c r="T90" s="7"/>
      <c r="U90" s="7"/>
      <c r="V90" s="7"/>
      <c r="W90" s="7"/>
      <c r="X90" s="7"/>
      <c r="Y90" s="7"/>
      <c r="Z90" s="7"/>
    </row>
    <row r="91" spans="1:26" ht="13.5" customHeight="1">
      <c r="A91" s="98"/>
      <c r="B91" s="98"/>
      <c r="C91" s="98"/>
      <c r="D91" s="9"/>
      <c r="E91" s="94"/>
      <c r="F91" s="226">
        <f>F67+F68+F86+F70+F71+F72+F73+F74+F75+F81+F77+F89</f>
        <v>66.5</v>
      </c>
      <c r="G91" s="226">
        <f>G66+G67+G68+G86+G70+G71+G72+G73+G74+G75+G81+G77+G89</f>
        <v>4</v>
      </c>
      <c r="H91" s="309">
        <f>G66+H67+H68+H86+H70+H71+H72+H73+H74+H75+H81+H77+H89</f>
        <v>70.5</v>
      </c>
      <c r="I91" s="97"/>
      <c r="J91" s="94"/>
      <c r="K91" s="419">
        <f>K67+K68+K85+K70+K71+K72+K73+K74+K75+K76+K77+K89</f>
        <v>67</v>
      </c>
      <c r="L91" s="419">
        <f>L66+L67+L68+L85+L70+L71+L72+L73+L74+L75+L76+L77+L89</f>
        <v>0.5</v>
      </c>
      <c r="M91" s="418">
        <f>L66+M67+M68+M85+M70+M71+M72+M73+M74+M75+M76+M77+M89</f>
        <v>67.5</v>
      </c>
      <c r="N91" s="52"/>
      <c r="O91" s="52"/>
      <c r="P91" s="52"/>
      <c r="Q91" s="52"/>
      <c r="R91" s="52"/>
      <c r="S91" s="2"/>
      <c r="T91" s="7"/>
      <c r="U91" s="7"/>
      <c r="V91" s="7"/>
      <c r="W91" s="7"/>
      <c r="X91" s="7"/>
      <c r="Y91" s="7"/>
      <c r="Z91" s="7"/>
    </row>
    <row r="92" spans="1:26" ht="12.75" customHeight="1" thickBot="1">
      <c r="A92" s="71"/>
      <c r="B92" s="71"/>
      <c r="C92" s="71"/>
      <c r="D92" s="74"/>
      <c r="E92" s="95"/>
      <c r="F92" s="96"/>
      <c r="G92" s="96"/>
      <c r="H92" s="29"/>
      <c r="I92" s="18"/>
      <c r="J92" s="95"/>
      <c r="K92" s="96"/>
      <c r="L92" s="96"/>
      <c r="M92" s="29"/>
      <c r="N92" s="52"/>
      <c r="O92" s="52"/>
      <c r="P92" s="52"/>
      <c r="Q92" s="52"/>
      <c r="R92" s="52"/>
      <c r="S92" s="2"/>
      <c r="T92" s="7"/>
      <c r="U92" s="7"/>
      <c r="V92" s="7"/>
      <c r="W92" s="7"/>
      <c r="X92" s="7"/>
      <c r="Y92" s="7"/>
      <c r="Z92" s="7"/>
    </row>
    <row r="93" spans="1:26" ht="18.75" thickBot="1">
      <c r="A93" s="71"/>
      <c r="B93" s="71"/>
      <c r="C93" s="71"/>
      <c r="D93" s="74"/>
      <c r="E93" s="227"/>
      <c r="F93" s="228"/>
      <c r="G93" s="228"/>
      <c r="H93" s="459">
        <v>1</v>
      </c>
      <c r="I93" s="103"/>
      <c r="J93" s="422"/>
      <c r="K93" s="417"/>
      <c r="L93" s="417"/>
      <c r="M93" s="458">
        <v>1</v>
      </c>
      <c r="N93" s="52"/>
      <c r="O93" s="52"/>
      <c r="P93" s="52"/>
      <c r="Q93" s="52"/>
      <c r="R93" s="52"/>
      <c r="S93" s="2"/>
      <c r="T93" s="7"/>
      <c r="U93" s="7"/>
      <c r="V93" s="7"/>
      <c r="W93" s="7"/>
      <c r="X93" s="7"/>
      <c r="Y93" s="7"/>
      <c r="Z93" s="7"/>
    </row>
    <row r="94" spans="1:26" ht="12.75">
      <c r="A94" s="71"/>
      <c r="B94" s="71"/>
      <c r="C94" s="71"/>
      <c r="D94" s="74"/>
      <c r="E94" s="71"/>
      <c r="F94" s="71"/>
      <c r="G94" s="71"/>
      <c r="H94" s="18"/>
      <c r="I94" s="18"/>
      <c r="J94" s="71"/>
      <c r="K94" s="71"/>
      <c r="L94" s="71"/>
      <c r="M94" s="74"/>
      <c r="N94" s="52"/>
      <c r="O94" s="52"/>
      <c r="P94" s="52"/>
      <c r="Q94" s="52"/>
      <c r="R94" s="52"/>
      <c r="S94" s="2"/>
      <c r="T94" s="7"/>
      <c r="U94" s="7"/>
      <c r="V94" s="7"/>
      <c r="W94" s="7"/>
      <c r="X94" s="7"/>
      <c r="Y94" s="7"/>
      <c r="Z94" s="7"/>
    </row>
    <row r="95" spans="1:26" ht="14.25">
      <c r="A95" s="71"/>
      <c r="B95" s="71"/>
      <c r="C95" s="71"/>
      <c r="D95" s="74"/>
      <c r="E95" s="71"/>
      <c r="F95" s="71"/>
      <c r="G95" s="71"/>
      <c r="H95" s="18"/>
      <c r="I95" s="18"/>
      <c r="J95" s="71"/>
      <c r="K95" s="71"/>
      <c r="L95" s="71"/>
      <c r="M95" s="74"/>
      <c r="N95" s="52"/>
      <c r="O95" s="52"/>
      <c r="P95" s="52"/>
      <c r="Q95" s="52"/>
      <c r="R95" s="52"/>
      <c r="S95" s="2"/>
      <c r="T95" s="7"/>
      <c r="U95" s="99"/>
      <c r="V95" s="99"/>
      <c r="W95" s="7"/>
      <c r="X95" s="7"/>
      <c r="Y95" s="7"/>
      <c r="Z95" s="7"/>
    </row>
    <row r="96" spans="1:26" ht="12.75">
      <c r="A96" s="71"/>
      <c r="B96" s="71"/>
      <c r="C96" s="71"/>
      <c r="D96" s="74"/>
      <c r="E96" s="71"/>
      <c r="F96" s="71"/>
      <c r="G96" s="71"/>
      <c r="H96" s="18"/>
      <c r="I96" s="18"/>
      <c r="J96" s="71"/>
      <c r="K96" s="71"/>
      <c r="L96" s="71"/>
      <c r="M96" s="74"/>
      <c r="N96" s="52"/>
      <c r="O96" s="52"/>
      <c r="P96" s="52"/>
      <c r="Q96" s="52"/>
      <c r="R96" s="52"/>
      <c r="S96" s="2"/>
      <c r="T96" s="7"/>
      <c r="U96" s="107"/>
      <c r="V96" s="107"/>
      <c r="W96" s="7"/>
      <c r="X96" s="7"/>
      <c r="Y96" s="7"/>
      <c r="Z96" s="7"/>
    </row>
    <row r="97" spans="1:26" ht="12.75">
      <c r="A97" s="71"/>
      <c r="B97" s="71"/>
      <c r="C97" s="71"/>
      <c r="D97" s="74"/>
      <c r="E97" s="71"/>
      <c r="F97" s="71"/>
      <c r="G97" s="71"/>
      <c r="H97" s="18"/>
      <c r="I97" s="18"/>
      <c r="J97" s="71"/>
      <c r="K97" s="71"/>
      <c r="L97" s="71"/>
      <c r="M97" s="74"/>
      <c r="N97" s="52"/>
      <c r="O97" s="52"/>
      <c r="P97" s="52"/>
      <c r="Q97" s="52"/>
      <c r="R97" s="52"/>
      <c r="S97" s="2"/>
      <c r="T97" s="7"/>
      <c r="U97" s="102"/>
      <c r="V97" s="100"/>
      <c r="W97" s="7"/>
      <c r="X97" s="7"/>
      <c r="Y97" s="7"/>
      <c r="Z97" s="7"/>
    </row>
    <row r="98" spans="1:26" ht="12.75">
      <c r="A98" s="71"/>
      <c r="B98" s="71"/>
      <c r="C98" s="71"/>
      <c r="D98" s="74"/>
      <c r="E98" s="71"/>
      <c r="F98" s="71"/>
      <c r="G98" s="71"/>
      <c r="H98" s="18"/>
      <c r="I98" s="18"/>
      <c r="J98" s="71"/>
      <c r="K98" s="71"/>
      <c r="L98" s="71"/>
      <c r="M98" s="74"/>
      <c r="N98" s="52"/>
      <c r="O98" s="52"/>
      <c r="P98" s="52"/>
      <c r="Q98" s="52"/>
      <c r="R98" s="52"/>
      <c r="S98" s="2"/>
      <c r="T98" s="7"/>
      <c r="U98" s="98"/>
      <c r="V98" s="9"/>
      <c r="W98" s="7"/>
      <c r="X98" s="7"/>
      <c r="Y98" s="7"/>
      <c r="Z98" s="7"/>
    </row>
    <row r="99" spans="1:26" ht="12.75">
      <c r="A99" s="71"/>
      <c r="B99" s="71"/>
      <c r="C99" s="71"/>
      <c r="D99" s="74"/>
      <c r="E99" s="71"/>
      <c r="F99" s="71"/>
      <c r="G99" s="71"/>
      <c r="H99" s="18"/>
      <c r="I99" s="18"/>
      <c r="J99" s="71"/>
      <c r="K99" s="71"/>
      <c r="L99" s="71"/>
      <c r="M99" s="74"/>
      <c r="N99" s="52"/>
      <c r="O99" s="52"/>
      <c r="P99" s="52"/>
      <c r="Q99" s="52"/>
      <c r="R99" s="52"/>
      <c r="S99" s="2"/>
      <c r="T99" s="7"/>
      <c r="U99" s="71"/>
      <c r="V99" s="74"/>
      <c r="W99" s="7"/>
      <c r="X99" s="7"/>
      <c r="Y99" s="7"/>
      <c r="Z99" s="7"/>
    </row>
    <row r="100" spans="1:26" ht="12.75">
      <c r="A100" s="71"/>
      <c r="B100" s="71"/>
      <c r="C100" s="71"/>
      <c r="D100" s="74"/>
      <c r="E100" s="71"/>
      <c r="F100" s="71"/>
      <c r="G100" s="71"/>
      <c r="H100" s="18"/>
      <c r="I100" s="18"/>
      <c r="J100" s="71"/>
      <c r="K100" s="71"/>
      <c r="L100" s="71"/>
      <c r="M100" s="74"/>
      <c r="N100" s="52"/>
      <c r="O100" s="52"/>
      <c r="P100" s="52"/>
      <c r="Q100" s="52"/>
      <c r="R100" s="52"/>
      <c r="S100" s="2"/>
      <c r="T100" s="7"/>
      <c r="U100" s="71"/>
      <c r="V100" s="74"/>
      <c r="W100" s="7"/>
      <c r="X100" s="7"/>
      <c r="Y100" s="7"/>
      <c r="Z100" s="7"/>
    </row>
    <row r="101" spans="1:26" ht="12.75">
      <c r="A101" s="71"/>
      <c r="B101" s="71"/>
      <c r="C101" s="71"/>
      <c r="D101" s="74"/>
      <c r="E101" s="71"/>
      <c r="F101" s="71"/>
      <c r="G101" s="71"/>
      <c r="H101" s="18"/>
      <c r="I101" s="18"/>
      <c r="J101" s="71"/>
      <c r="K101" s="71"/>
      <c r="L101" s="71"/>
      <c r="M101" s="74"/>
      <c r="N101" s="52"/>
      <c r="O101" s="52"/>
      <c r="P101" s="52"/>
      <c r="Q101" s="52"/>
      <c r="R101" s="52"/>
      <c r="S101" s="2"/>
      <c r="T101" s="7"/>
      <c r="U101" s="71"/>
      <c r="V101" s="74"/>
      <c r="W101" s="2"/>
      <c r="X101" s="71"/>
      <c r="Y101" s="18"/>
      <c r="Z101" s="7"/>
    </row>
    <row r="102" spans="1:26" ht="12.75">
      <c r="A102" s="71"/>
      <c r="B102" s="71"/>
      <c r="C102" s="71"/>
      <c r="D102" s="74"/>
      <c r="E102" s="71"/>
      <c r="F102" s="71"/>
      <c r="G102" s="71"/>
      <c r="H102" s="18"/>
      <c r="I102" s="18"/>
      <c r="J102" s="71"/>
      <c r="K102" s="71"/>
      <c r="L102" s="71"/>
      <c r="M102" s="74"/>
      <c r="N102" s="52"/>
      <c r="O102" s="52"/>
      <c r="P102" s="52"/>
      <c r="Q102" s="52"/>
      <c r="R102" s="52"/>
      <c r="S102" s="2"/>
      <c r="T102" s="7"/>
      <c r="U102" s="71"/>
      <c r="V102" s="74"/>
      <c r="W102" s="2"/>
      <c r="X102" s="71"/>
      <c r="Y102" s="18"/>
      <c r="Z102" s="7"/>
    </row>
    <row r="103" spans="1:26" ht="12.75">
      <c r="A103" s="6"/>
      <c r="B103" s="6"/>
      <c r="C103" s="6"/>
      <c r="D103" s="73"/>
      <c r="E103" s="70"/>
      <c r="F103" s="70"/>
      <c r="G103" s="70"/>
      <c r="H103" s="6"/>
      <c r="I103" s="6"/>
      <c r="J103" s="6"/>
      <c r="K103" s="6"/>
      <c r="L103" s="6"/>
      <c r="M103" s="73"/>
      <c r="N103" s="52"/>
      <c r="O103" s="52"/>
      <c r="P103" s="52"/>
      <c r="Q103" s="52"/>
      <c r="R103" s="52"/>
      <c r="S103" s="2"/>
      <c r="T103" s="7"/>
      <c r="U103" s="71"/>
      <c r="V103" s="74"/>
      <c r="W103" s="2"/>
      <c r="X103" s="71"/>
      <c r="Y103" s="18"/>
      <c r="Z103" s="7"/>
    </row>
    <row r="104" spans="1:26" s="16" customFormat="1" ht="12.75">
      <c r="A104" s="72"/>
      <c r="B104" s="72"/>
      <c r="C104" s="72"/>
      <c r="D104" s="73"/>
      <c r="E104" s="70"/>
      <c r="F104" s="70"/>
      <c r="G104" s="70"/>
      <c r="H104" s="6"/>
      <c r="I104" s="6"/>
      <c r="J104" s="70"/>
      <c r="K104" s="70"/>
      <c r="L104" s="70"/>
      <c r="M104" s="73"/>
      <c r="N104" s="52"/>
      <c r="O104" s="52"/>
      <c r="P104" s="52"/>
      <c r="Q104" s="52"/>
      <c r="R104" s="52"/>
      <c r="S104" s="2"/>
      <c r="T104" s="7"/>
      <c r="U104" s="71"/>
      <c r="V104" s="74"/>
      <c r="W104" s="2"/>
      <c r="X104" s="71"/>
      <c r="Y104" s="18"/>
      <c r="Z104" s="7"/>
    </row>
    <row r="105" spans="1:26" s="16" customFormat="1" ht="12.75">
      <c r="A105" s="70"/>
      <c r="B105" s="70"/>
      <c r="C105" s="70"/>
      <c r="D105" s="73"/>
      <c r="E105" s="70"/>
      <c r="F105" s="70"/>
      <c r="G105" s="70"/>
      <c r="H105" s="6"/>
      <c r="I105" s="6"/>
      <c r="J105" s="70"/>
      <c r="K105" s="70"/>
      <c r="L105" s="70"/>
      <c r="M105" s="73"/>
      <c r="N105" s="52"/>
      <c r="O105" s="52"/>
      <c r="P105" s="52"/>
      <c r="Q105" s="52"/>
      <c r="R105" s="52"/>
      <c r="S105" s="2"/>
      <c r="T105" s="7"/>
      <c r="U105" s="71"/>
      <c r="V105" s="74"/>
      <c r="W105" s="2"/>
      <c r="X105" s="71"/>
      <c r="Y105" s="18"/>
      <c r="Z105" s="7"/>
    </row>
    <row r="106" spans="1:26" s="16" customFormat="1" ht="12.75">
      <c r="A106" s="70"/>
      <c r="B106" s="70"/>
      <c r="C106" s="70"/>
      <c r="D106" s="6"/>
      <c r="E106" s="70"/>
      <c r="F106" s="70"/>
      <c r="G106" s="70"/>
      <c r="H106" s="6"/>
      <c r="I106" s="6"/>
      <c r="J106" s="70"/>
      <c r="K106" s="70"/>
      <c r="L106" s="70"/>
      <c r="M106" s="73"/>
      <c r="N106" s="52"/>
      <c r="O106" s="52"/>
      <c r="P106" s="52"/>
      <c r="Q106" s="52"/>
      <c r="R106" s="52"/>
      <c r="S106" s="2"/>
      <c r="T106" s="7"/>
      <c r="U106" s="71"/>
      <c r="V106" s="74"/>
      <c r="W106" s="2"/>
      <c r="X106" s="71"/>
      <c r="Y106" s="18"/>
      <c r="Z106" s="7"/>
    </row>
    <row r="107" spans="1:26" s="16" customFormat="1" ht="12.75">
      <c r="A107" s="71"/>
      <c r="B107" s="71"/>
      <c r="C107" s="71"/>
      <c r="D107" s="18"/>
      <c r="E107" s="70"/>
      <c r="F107" s="70"/>
      <c r="G107" s="70"/>
      <c r="H107" s="6"/>
      <c r="I107" s="6"/>
      <c r="J107" s="70"/>
      <c r="K107" s="70"/>
      <c r="L107" s="70"/>
      <c r="M107" s="73"/>
      <c r="N107" s="71"/>
      <c r="O107" s="71"/>
      <c r="P107" s="71"/>
      <c r="Q107" s="74"/>
      <c r="R107" s="2"/>
      <c r="S107" s="2"/>
      <c r="T107" s="7"/>
      <c r="U107" s="71"/>
      <c r="V107" s="74"/>
      <c r="W107" s="2"/>
      <c r="X107" s="71"/>
      <c r="Y107" s="18"/>
      <c r="Z107" s="7"/>
    </row>
    <row r="108" spans="1:26" s="16" customFormat="1" ht="12.75">
      <c r="A108" s="70"/>
      <c r="B108" s="70"/>
      <c r="C108" s="70"/>
      <c r="D108" s="6"/>
      <c r="E108" s="70"/>
      <c r="F108" s="70"/>
      <c r="G108" s="70"/>
      <c r="H108" s="6"/>
      <c r="I108" s="6"/>
      <c r="J108" s="70"/>
      <c r="K108" s="70"/>
      <c r="L108" s="70"/>
      <c r="M108" s="6"/>
      <c r="N108" s="70"/>
      <c r="O108" s="70"/>
      <c r="P108" s="70"/>
      <c r="Q108" s="6"/>
      <c r="R108" s="2"/>
      <c r="S108" s="2"/>
      <c r="T108" s="7"/>
      <c r="U108" s="71"/>
      <c r="V108" s="74"/>
      <c r="W108" s="2"/>
      <c r="X108" s="71"/>
      <c r="Y108" s="18"/>
      <c r="Z108" s="7"/>
    </row>
    <row r="109" spans="1:26" s="16" customFormat="1" ht="12.75">
      <c r="A109" s="70"/>
      <c r="B109" s="70"/>
      <c r="C109" s="70"/>
      <c r="D109" s="6"/>
      <c r="E109" s="70"/>
      <c r="F109" s="70"/>
      <c r="G109" s="70"/>
      <c r="H109" s="6"/>
      <c r="I109" s="6"/>
      <c r="J109" s="70"/>
      <c r="K109" s="70"/>
      <c r="L109" s="70"/>
      <c r="M109" s="6"/>
      <c r="N109" s="70"/>
      <c r="O109" s="70"/>
      <c r="P109" s="70"/>
      <c r="Q109" s="6"/>
      <c r="R109" s="2"/>
      <c r="S109" s="2"/>
      <c r="T109" s="7"/>
      <c r="U109" s="71"/>
      <c r="V109" s="74"/>
      <c r="W109" s="2"/>
      <c r="X109" s="71"/>
      <c r="Y109" s="18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</sheetData>
  <sheetProtection/>
  <mergeCells count="14">
    <mergeCell ref="A34:D34"/>
    <mergeCell ref="E34:H34"/>
    <mergeCell ref="E65:H65"/>
    <mergeCell ref="E64:M64"/>
    <mergeCell ref="A1:Q1"/>
    <mergeCell ref="A2:Q2"/>
    <mergeCell ref="A3:D3"/>
    <mergeCell ref="J65:M65"/>
    <mergeCell ref="E3:H3"/>
    <mergeCell ref="J3:M3"/>
    <mergeCell ref="N3:Q3"/>
    <mergeCell ref="N34:Q34"/>
    <mergeCell ref="A33:Q33"/>
    <mergeCell ref="J34:M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 Perego</cp:lastModifiedBy>
  <cp:lastPrinted>2008-03-05T12:32:28Z</cp:lastPrinted>
  <dcterms:created xsi:type="dcterms:W3CDTF">2002-09-25T09:56:24Z</dcterms:created>
  <dcterms:modified xsi:type="dcterms:W3CDTF">2013-09-17T14:42:25Z</dcterms:modified>
  <cp:category/>
  <cp:version/>
  <cp:contentType/>
  <cp:contentStatus/>
</cp:coreProperties>
</file>