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15480" windowHeight="7185" activeTab="0"/>
  </bookViews>
  <sheets>
    <sheet name="Finali" sheetId="1" r:id="rId1"/>
  </sheets>
  <definedNames/>
  <calcPr fullCalcOnLoad="1"/>
</workbook>
</file>

<file path=xl/sharedStrings.xml><?xml version="1.0" encoding="utf-8"?>
<sst xmlns="http://schemas.openxmlformats.org/spreadsheetml/2006/main" count="279" uniqueCount="126">
  <si>
    <t>Giocatori</t>
  </si>
  <si>
    <t>Tot.</t>
  </si>
  <si>
    <t>B/M</t>
  </si>
  <si>
    <t>Finalissima:</t>
  </si>
  <si>
    <t>Finale 3°-4° posto:</t>
  </si>
  <si>
    <t>VINCITORE:</t>
  </si>
  <si>
    <t>2° CLASSIFICATO:</t>
  </si>
  <si>
    <t>3° CLASSIFICATO:</t>
  </si>
  <si>
    <t>4° CLASSIFICATO:</t>
  </si>
  <si>
    <t>Voti</t>
  </si>
  <si>
    <t>Finali:</t>
  </si>
  <si>
    <t>Coppa dei Migliori DUSTY - Best Cup 2017/2018</t>
  </si>
  <si>
    <t>Modificatore</t>
  </si>
  <si>
    <t>ATENEO TEAM (3-4-3)</t>
  </si>
  <si>
    <t>FC ECEPORKOZIO (3-4-3)</t>
  </si>
  <si>
    <t>Benatia</t>
  </si>
  <si>
    <t>Rugani</t>
  </si>
  <si>
    <t>Mario Rui</t>
  </si>
  <si>
    <t>Martella</t>
  </si>
  <si>
    <t>Grassi</t>
  </si>
  <si>
    <t>Guilherme</t>
  </si>
  <si>
    <t>Dzemaili</t>
  </si>
  <si>
    <t>Mertens</t>
  </si>
  <si>
    <t>Dzeko</t>
  </si>
  <si>
    <t>Pavoletti</t>
  </si>
  <si>
    <t>Lapadula</t>
  </si>
  <si>
    <t>Barrow</t>
  </si>
  <si>
    <t>Gerson</t>
  </si>
  <si>
    <t>Faragò</t>
  </si>
  <si>
    <t>Lazovic</t>
  </si>
  <si>
    <t>Poli</t>
  </si>
  <si>
    <t>Lykogiannis</t>
  </si>
  <si>
    <t>Felipe</t>
  </si>
  <si>
    <t>Adnan</t>
  </si>
  <si>
    <t>Acerbi</t>
  </si>
  <si>
    <t>All. Lopez D.</t>
  </si>
  <si>
    <t>Meret</t>
  </si>
  <si>
    <t>Gomis A.</t>
  </si>
  <si>
    <t>Perin</t>
  </si>
  <si>
    <t>Koulibaly</t>
  </si>
  <si>
    <t>Kolarov</t>
  </si>
  <si>
    <t>Miranda</t>
  </si>
  <si>
    <t>Allan</t>
  </si>
  <si>
    <t>Brozovic</t>
  </si>
  <si>
    <t>Milinkovic-Savic</t>
  </si>
  <si>
    <t>Nainggolan</t>
  </si>
  <si>
    <t>Cutrone</t>
  </si>
  <si>
    <t>Quagliarella</t>
  </si>
  <si>
    <t>Inglese</t>
  </si>
  <si>
    <t>Consigli</t>
  </si>
  <si>
    <t>Milik</t>
  </si>
  <si>
    <t>Ljajic</t>
  </si>
  <si>
    <t>Nani</t>
  </si>
  <si>
    <t>Veretout</t>
  </si>
  <si>
    <t>Zielinski</t>
  </si>
  <si>
    <t>Obi</t>
  </si>
  <si>
    <t>Rigoni L.</t>
  </si>
  <si>
    <t>Djuricic</t>
  </si>
  <si>
    <t>Victor Hugo</t>
  </si>
  <si>
    <t>Pezzella G.</t>
  </si>
  <si>
    <t>Bani</t>
  </si>
  <si>
    <t>All. Di Francesco</t>
  </si>
  <si>
    <t>Berisha</t>
  </si>
  <si>
    <t>Stryger Larsen</t>
  </si>
  <si>
    <t>De Vrij</t>
  </si>
  <si>
    <t>Vukovic</t>
  </si>
  <si>
    <t>Di Francesco F.</t>
  </si>
  <si>
    <t>Sensi</t>
  </si>
  <si>
    <t>Freuler</t>
  </si>
  <si>
    <t>Lazzari M.</t>
  </si>
  <si>
    <t>Douglas Costa</t>
  </si>
  <si>
    <t>Thereau</t>
  </si>
  <si>
    <t>Immobile</t>
  </si>
  <si>
    <t>Gollini</t>
  </si>
  <si>
    <t>Perica</t>
  </si>
  <si>
    <t>Coda M.</t>
  </si>
  <si>
    <t>Meggiorini</t>
  </si>
  <si>
    <t>Pulgar</t>
  </si>
  <si>
    <t>Radovanovic</t>
  </si>
  <si>
    <t>Sandro</t>
  </si>
  <si>
    <t>Romagna</t>
  </si>
  <si>
    <t>Masina</t>
  </si>
  <si>
    <t>Lirola</t>
  </si>
  <si>
    <t>no</t>
  </si>
  <si>
    <t>All. Inzaghi S.</t>
  </si>
  <si>
    <t>Strakosha</t>
  </si>
  <si>
    <t>Asamoah</t>
  </si>
  <si>
    <t>Alex Sandro</t>
  </si>
  <si>
    <t>Castagne</t>
  </si>
  <si>
    <t>Hamsik</t>
  </si>
  <si>
    <t>Diawara</t>
  </si>
  <si>
    <t>Stoian</t>
  </si>
  <si>
    <t>Marchisio</t>
  </si>
  <si>
    <t>Insigne</t>
  </si>
  <si>
    <t>Palacio</t>
  </si>
  <si>
    <t>El Shaarawy</t>
  </si>
  <si>
    <t>Vargic</t>
  </si>
  <si>
    <t>Babacar</t>
  </si>
  <si>
    <t>Sau</t>
  </si>
  <si>
    <t>De Paul</t>
  </si>
  <si>
    <t>Faraoni</t>
  </si>
  <si>
    <t>Peluso</t>
  </si>
  <si>
    <t>De Silvestri</t>
  </si>
  <si>
    <t>Gobbi</t>
  </si>
  <si>
    <t>Juan Jesus</t>
  </si>
  <si>
    <t>All. Allegri</t>
  </si>
  <si>
    <t>IL GEKO (SA) (3-5-2)</t>
  </si>
  <si>
    <t>Taarabt</t>
  </si>
  <si>
    <t>n.g.</t>
  </si>
  <si>
    <t>N.G.</t>
  </si>
  <si>
    <t>PONGWILLUSTY (4-3-3)</t>
  </si>
  <si>
    <t>s.v.</t>
  </si>
  <si>
    <t>IL GEKO (SA)</t>
  </si>
  <si>
    <t>ATENEO TEAM</t>
  </si>
  <si>
    <t>NESSUNO</t>
  </si>
  <si>
    <t>Ripetizione finalissima:</t>
  </si>
  <si>
    <t>PONGWILLUSTY (3-4-3)</t>
  </si>
  <si>
    <t>Ceccherini</t>
  </si>
  <si>
    <t>Cragno</t>
  </si>
  <si>
    <t>Adjapong</t>
  </si>
  <si>
    <t>Castro</t>
  </si>
  <si>
    <t>Rafael A.</t>
  </si>
  <si>
    <t>Cerci</t>
  </si>
  <si>
    <t>Jorginho</t>
  </si>
  <si>
    <t>PONGWILLUSTY</t>
  </si>
  <si>
    <t>FC ECEPORKOZIO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</si>
</sst>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€]\ * #,##0.00_-;\-[$€]\ * #,##0.00_-;_-[$€]\ * &quot;-&quot;??_-;_-@_-"/>
    <numFmt numFmtId="199" formatCode="[$-410]dddd\ d\ mmmm\ yyyy"/>
    <numFmt numFmtId="200" formatCode="_-* #,##0.0_-;\-* #,##0.0_-;_-* &quot;-&quot;??_-;_-@_-"/>
    <numFmt numFmtId="201" formatCode="[$€-2]\ #.##000_);[Red]\([$€-2]\ #.##000\)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0.000"/>
    <numFmt numFmtId="207" formatCode="0.0000"/>
    <numFmt numFmtId="208" formatCode="_-* #,##0_-;\-* #,##0_-;_-* &quot;-&quot;??_-;_-@_-"/>
    <numFmt numFmtId="209" formatCode="&quot;Attivo&quot;;&quot;Attivo&quot;;&quot;Inattivo&quot;"/>
  </numFmts>
  <fonts count="7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5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u val="single"/>
      <sz val="12"/>
      <name val="Arial"/>
      <family val="2"/>
    </font>
    <font>
      <b/>
      <i/>
      <sz val="11"/>
      <color indexed="8"/>
      <name val="Arial"/>
      <family val="2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b/>
      <sz val="15"/>
      <color indexed="8"/>
      <name val="Arial"/>
      <family val="2"/>
    </font>
    <font>
      <b/>
      <sz val="15"/>
      <color indexed="9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9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9"/>
      <color theme="0"/>
      <name val="Arial"/>
      <family val="2"/>
    </font>
    <font>
      <b/>
      <sz val="15"/>
      <color theme="1"/>
      <name val="Arial"/>
      <family val="2"/>
    </font>
    <font>
      <b/>
      <sz val="15"/>
      <color theme="0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98" fontId="0" fillId="0" borderId="0" applyFont="0" applyFill="0" applyBorder="0" applyAlignment="0" applyProtection="0"/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0" fillId="34" borderId="11" xfId="0" applyNumberFormat="1" applyFont="1" applyFill="1" applyBorder="1" applyAlignment="1">
      <alignment horizontal="left"/>
    </xf>
    <xf numFmtId="0" fontId="5" fillId="35" borderId="0" xfId="0" applyFont="1" applyFill="1" applyBorder="1" applyAlignment="1">
      <alignment horizontal="center"/>
    </xf>
    <xf numFmtId="0" fontId="1" fillId="35" borderId="12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0" fontId="0" fillId="35" borderId="12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4" borderId="11" xfId="0" applyNumberFormat="1" applyFont="1" applyFill="1" applyBorder="1" applyAlignment="1">
      <alignment horizontal="left"/>
    </xf>
    <xf numFmtId="0" fontId="1" fillId="34" borderId="10" xfId="0" applyNumberFormat="1" applyFont="1" applyFill="1" applyBorder="1" applyAlignment="1">
      <alignment horizontal="left"/>
    </xf>
    <xf numFmtId="0" fontId="1" fillId="34" borderId="14" xfId="0" applyNumberFormat="1" applyFont="1" applyFill="1" applyBorder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0" fillId="34" borderId="11" xfId="0" applyNumberFormat="1" applyFill="1" applyBorder="1" applyAlignment="1">
      <alignment horizontal="left"/>
    </xf>
    <xf numFmtId="0" fontId="1" fillId="34" borderId="15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61" fillId="34" borderId="16" xfId="0" applyNumberFormat="1" applyFont="1" applyFill="1" applyBorder="1" applyAlignment="1">
      <alignment horizontal="center"/>
    </xf>
    <xf numFmtId="0" fontId="61" fillId="34" borderId="17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left"/>
    </xf>
    <xf numFmtId="0" fontId="0" fillId="34" borderId="20" xfId="0" applyNumberFormat="1" applyFont="1" applyFill="1" applyBorder="1" applyAlignment="1">
      <alignment horizontal="left"/>
    </xf>
    <xf numFmtId="0" fontId="0" fillId="34" borderId="17" xfId="0" applyNumberFormat="1" applyFont="1" applyFill="1" applyBorder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0" fontId="61" fillId="34" borderId="0" xfId="0" applyNumberFormat="1" applyFont="1" applyFill="1" applyBorder="1" applyAlignment="1">
      <alignment horizontal="center"/>
    </xf>
    <xf numFmtId="0" fontId="61" fillId="34" borderId="20" xfId="0" applyNumberFormat="1" applyFont="1" applyFill="1" applyBorder="1" applyAlignment="1">
      <alignment horizontal="center"/>
    </xf>
    <xf numFmtId="0" fontId="62" fillId="34" borderId="16" xfId="0" applyNumberFormat="1" applyFont="1" applyFill="1" applyBorder="1" applyAlignment="1">
      <alignment horizontal="center"/>
    </xf>
    <xf numFmtId="0" fontId="62" fillId="34" borderId="17" xfId="0" applyNumberFormat="1" applyFont="1" applyFill="1" applyBorder="1" applyAlignment="1">
      <alignment horizontal="center"/>
    </xf>
    <xf numFmtId="0" fontId="61" fillId="34" borderId="21" xfId="0" applyNumberFormat="1" applyFont="1" applyFill="1" applyBorder="1" applyAlignment="1">
      <alignment horizontal="center"/>
    </xf>
    <xf numFmtId="0" fontId="61" fillId="34" borderId="15" xfId="0" applyNumberFormat="1" applyFont="1" applyFill="1" applyBorder="1" applyAlignment="1">
      <alignment horizontal="center"/>
    </xf>
    <xf numFmtId="0" fontId="61" fillId="34" borderId="22" xfId="0" applyNumberFormat="1" applyFont="1" applyFill="1" applyBorder="1" applyAlignment="1">
      <alignment horizontal="center"/>
    </xf>
    <xf numFmtId="0" fontId="61" fillId="34" borderId="19" xfId="0" applyNumberFormat="1" applyFont="1" applyFill="1" applyBorder="1" applyAlignment="1">
      <alignment horizontal="center"/>
    </xf>
    <xf numFmtId="0" fontId="62" fillId="34" borderId="0" xfId="0" applyNumberFormat="1" applyFont="1" applyFill="1" applyBorder="1" applyAlignment="1">
      <alignment horizontal="left"/>
    </xf>
    <xf numFmtId="0" fontId="62" fillId="34" borderId="20" xfId="0" applyNumberFormat="1" applyFont="1" applyFill="1" applyBorder="1" applyAlignment="1">
      <alignment horizontal="left"/>
    </xf>
    <xf numFmtId="0" fontId="62" fillId="34" borderId="21" xfId="0" applyNumberFormat="1" applyFont="1" applyFill="1" applyBorder="1" applyAlignment="1">
      <alignment horizontal="center"/>
    </xf>
    <xf numFmtId="0" fontId="62" fillId="34" borderId="15" xfId="0" applyNumberFormat="1" applyFont="1" applyFill="1" applyBorder="1" applyAlignment="1">
      <alignment horizontal="center"/>
    </xf>
    <xf numFmtId="0" fontId="62" fillId="34" borderId="23" xfId="0" applyNumberFormat="1" applyFont="1" applyFill="1" applyBorder="1" applyAlignment="1">
      <alignment horizontal="center"/>
    </xf>
    <xf numFmtId="0" fontId="62" fillId="34" borderId="19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/>
    </xf>
    <xf numFmtId="0" fontId="62" fillId="33" borderId="0" xfId="0" applyNumberFormat="1" applyFont="1" applyFill="1" applyBorder="1" applyAlignment="1">
      <alignment/>
    </xf>
    <xf numFmtId="0" fontId="0" fillId="34" borderId="17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center"/>
    </xf>
    <xf numFmtId="189" fontId="9" fillId="33" borderId="24" xfId="0" applyNumberFormat="1" applyFont="1" applyFill="1" applyBorder="1" applyAlignment="1">
      <alignment horizontal="center"/>
    </xf>
    <xf numFmtId="189" fontId="9" fillId="33" borderId="25" xfId="0" applyNumberFormat="1" applyFont="1" applyFill="1" applyBorder="1" applyAlignment="1">
      <alignment horizontal="center"/>
    </xf>
    <xf numFmtId="189" fontId="9" fillId="33" borderId="26" xfId="0" applyNumberFormat="1" applyFont="1" applyFill="1" applyBorder="1" applyAlignment="1">
      <alignment horizontal="center"/>
    </xf>
    <xf numFmtId="189" fontId="8" fillId="33" borderId="12" xfId="0" applyNumberFormat="1" applyFont="1" applyFill="1" applyBorder="1" applyAlignment="1">
      <alignment horizontal="center"/>
    </xf>
    <xf numFmtId="189" fontId="8" fillId="33" borderId="24" xfId="0" applyNumberFormat="1" applyFont="1" applyFill="1" applyBorder="1" applyAlignment="1">
      <alignment horizontal="center"/>
    </xf>
    <xf numFmtId="189" fontId="8" fillId="33" borderId="25" xfId="0" applyNumberFormat="1" applyFont="1" applyFill="1" applyBorder="1" applyAlignment="1">
      <alignment horizontal="center"/>
    </xf>
    <xf numFmtId="189" fontId="9" fillId="33" borderId="27" xfId="0" applyNumberFormat="1" applyFont="1" applyFill="1" applyBorder="1" applyAlignment="1">
      <alignment horizontal="center"/>
    </xf>
    <xf numFmtId="189" fontId="10" fillId="33" borderId="12" xfId="0" applyNumberFormat="1" applyFont="1" applyFill="1" applyBorder="1" applyAlignment="1">
      <alignment horizontal="center"/>
    </xf>
    <xf numFmtId="189" fontId="8" fillId="33" borderId="0" xfId="0" applyNumberFormat="1" applyFont="1" applyFill="1" applyBorder="1" applyAlignment="1">
      <alignment horizontal="center"/>
    </xf>
    <xf numFmtId="189" fontId="10" fillId="33" borderId="0" xfId="0" applyNumberFormat="1" applyFont="1" applyFill="1" applyBorder="1" applyAlignment="1">
      <alignment horizontal="center"/>
    </xf>
    <xf numFmtId="189" fontId="61" fillId="33" borderId="24" xfId="0" applyNumberFormat="1" applyFont="1" applyFill="1" applyBorder="1" applyAlignment="1">
      <alignment horizontal="center"/>
    </xf>
    <xf numFmtId="189" fontId="61" fillId="33" borderId="25" xfId="0" applyNumberFormat="1" applyFont="1" applyFill="1" applyBorder="1" applyAlignment="1">
      <alignment horizontal="center"/>
    </xf>
    <xf numFmtId="189" fontId="61" fillId="33" borderId="26" xfId="0" applyNumberFormat="1" applyFont="1" applyFill="1" applyBorder="1" applyAlignment="1">
      <alignment horizontal="center"/>
    </xf>
    <xf numFmtId="189" fontId="62" fillId="33" borderId="12" xfId="0" applyNumberFormat="1" applyFont="1" applyFill="1" applyBorder="1" applyAlignment="1">
      <alignment horizontal="center"/>
    </xf>
    <xf numFmtId="189" fontId="62" fillId="33" borderId="24" xfId="0" applyNumberFormat="1" applyFont="1" applyFill="1" applyBorder="1" applyAlignment="1">
      <alignment horizontal="center"/>
    </xf>
    <xf numFmtId="189" fontId="62" fillId="33" borderId="25" xfId="0" applyNumberFormat="1" applyFont="1" applyFill="1" applyBorder="1" applyAlignment="1">
      <alignment horizontal="center"/>
    </xf>
    <xf numFmtId="189" fontId="61" fillId="33" borderId="27" xfId="0" applyNumberFormat="1" applyFont="1" applyFill="1" applyBorder="1" applyAlignment="1">
      <alignment horizontal="center"/>
    </xf>
    <xf numFmtId="189" fontId="63" fillId="33" borderId="12" xfId="0" applyNumberFormat="1" applyFont="1" applyFill="1" applyBorder="1" applyAlignment="1">
      <alignment horizontal="center"/>
    </xf>
    <xf numFmtId="189" fontId="62" fillId="33" borderId="0" xfId="0" applyNumberFormat="1" applyFont="1" applyFill="1" applyBorder="1" applyAlignment="1">
      <alignment horizontal="center"/>
    </xf>
    <xf numFmtId="189" fontId="63" fillId="33" borderId="0" xfId="0" applyNumberFormat="1" applyFon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center"/>
    </xf>
    <xf numFmtId="0" fontId="0" fillId="34" borderId="19" xfId="0" applyNumberFormat="1" applyFont="1" applyFill="1" applyBorder="1" applyAlignment="1">
      <alignment horizontal="center"/>
    </xf>
    <xf numFmtId="189" fontId="61" fillId="34" borderId="16" xfId="0" applyNumberFormat="1" applyFont="1" applyFill="1" applyBorder="1" applyAlignment="1">
      <alignment horizontal="center"/>
    </xf>
    <xf numFmtId="189" fontId="62" fillId="34" borderId="16" xfId="0" applyNumberFormat="1" applyFont="1" applyFill="1" applyBorder="1" applyAlignment="1">
      <alignment horizontal="center"/>
    </xf>
    <xf numFmtId="189" fontId="1" fillId="34" borderId="16" xfId="0" applyNumberFormat="1" applyFont="1" applyFill="1" applyBorder="1" applyAlignment="1">
      <alignment horizontal="center"/>
    </xf>
    <xf numFmtId="189" fontId="61" fillId="34" borderId="18" xfId="0" applyNumberFormat="1" applyFont="1" applyFill="1" applyBorder="1" applyAlignment="1">
      <alignment horizontal="center"/>
    </xf>
    <xf numFmtId="189" fontId="0" fillId="34" borderId="16" xfId="0" applyNumberFormat="1" applyFont="1" applyFill="1" applyBorder="1" applyAlignment="1">
      <alignment horizontal="center"/>
    </xf>
    <xf numFmtId="189" fontId="62" fillId="34" borderId="23" xfId="0" applyNumberFormat="1" applyFont="1" applyFill="1" applyBorder="1" applyAlignment="1">
      <alignment horizontal="center"/>
    </xf>
    <xf numFmtId="189" fontId="1" fillId="34" borderId="18" xfId="0" applyNumberFormat="1" applyFont="1" applyFill="1" applyBorder="1" applyAlignment="1">
      <alignment horizontal="center"/>
    </xf>
    <xf numFmtId="189" fontId="61" fillId="34" borderId="21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left"/>
    </xf>
    <xf numFmtId="0" fontId="0" fillId="34" borderId="14" xfId="0" applyNumberFormat="1" applyFont="1" applyFill="1" applyBorder="1" applyAlignment="1">
      <alignment horizontal="left"/>
    </xf>
    <xf numFmtId="189" fontId="0" fillId="34" borderId="21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>
      <alignment horizontal="center"/>
    </xf>
    <xf numFmtId="189" fontId="0" fillId="34" borderId="16" xfId="0" applyNumberFormat="1" applyFont="1" applyFill="1" applyBorder="1" applyAlignment="1">
      <alignment horizontal="center"/>
    </xf>
    <xf numFmtId="0" fontId="61" fillId="34" borderId="10" xfId="0" applyNumberFormat="1" applyFont="1" applyFill="1" applyBorder="1" applyAlignment="1">
      <alignment horizontal="left"/>
    </xf>
    <xf numFmtId="0" fontId="61" fillId="34" borderId="14" xfId="0" applyNumberFormat="1" applyFont="1" applyFill="1" applyBorder="1" applyAlignment="1">
      <alignment horizontal="left"/>
    </xf>
    <xf numFmtId="189" fontId="0" fillId="34" borderId="23" xfId="0" applyNumberFormat="1" applyFont="1" applyFill="1" applyBorder="1" applyAlignment="1">
      <alignment horizontal="center"/>
    </xf>
    <xf numFmtId="189" fontId="1" fillId="34" borderId="21" xfId="0" applyNumberFormat="1" applyFont="1" applyFill="1" applyBorder="1" applyAlignment="1">
      <alignment horizontal="center"/>
    </xf>
    <xf numFmtId="189" fontId="1" fillId="34" borderId="28" xfId="0" applyNumberFormat="1" applyFont="1" applyFill="1" applyBorder="1" applyAlignment="1">
      <alignment horizontal="center"/>
    </xf>
    <xf numFmtId="0" fontId="62" fillId="33" borderId="0" xfId="0" applyFont="1" applyFill="1" applyAlignment="1">
      <alignment/>
    </xf>
    <xf numFmtId="0" fontId="64" fillId="35" borderId="12" xfId="0" applyFont="1" applyFill="1" applyBorder="1" applyAlignment="1">
      <alignment horizontal="center"/>
    </xf>
    <xf numFmtId="0" fontId="61" fillId="33" borderId="0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1" fillId="35" borderId="12" xfId="0" applyFont="1" applyFill="1" applyBorder="1" applyAlignment="1">
      <alignment horizontal="center"/>
    </xf>
    <xf numFmtId="0" fontId="61" fillId="33" borderId="0" xfId="0" applyNumberFormat="1" applyFont="1" applyFill="1" applyBorder="1" applyAlignment="1">
      <alignment horizontal="left"/>
    </xf>
    <xf numFmtId="1" fontId="64" fillId="35" borderId="12" xfId="0" applyNumberFormat="1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/>
    </xf>
    <xf numFmtId="0" fontId="61" fillId="35" borderId="12" xfId="0" applyNumberFormat="1" applyFont="1" applyFill="1" applyBorder="1" applyAlignment="1">
      <alignment horizontal="center"/>
    </xf>
    <xf numFmtId="0" fontId="64" fillId="33" borderId="0" xfId="0" applyFont="1" applyFill="1" applyBorder="1" applyAlignment="1">
      <alignment/>
    </xf>
    <xf numFmtId="0" fontId="65" fillId="35" borderId="0" xfId="0" applyNumberFormat="1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4" fillId="36" borderId="10" xfId="0" applyNumberFormat="1" applyFont="1" applyFill="1" applyBorder="1" applyAlignment="1">
      <alignment/>
    </xf>
    <xf numFmtId="0" fontId="64" fillId="36" borderId="0" xfId="0" applyNumberFormat="1" applyFont="1" applyFill="1" applyBorder="1" applyAlignment="1">
      <alignment/>
    </xf>
    <xf numFmtId="189" fontId="64" fillId="36" borderId="0" xfId="0" applyNumberFormat="1" applyFont="1" applyFill="1" applyBorder="1" applyAlignment="1">
      <alignment horizontal="center"/>
    </xf>
    <xf numFmtId="189" fontId="64" fillId="36" borderId="12" xfId="0" applyNumberFormat="1" applyFont="1" applyFill="1" applyBorder="1" applyAlignment="1">
      <alignment horizontal="center"/>
    </xf>
    <xf numFmtId="189" fontId="62" fillId="34" borderId="2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66" fillId="37" borderId="27" xfId="0" applyNumberFormat="1" applyFont="1" applyFill="1" applyBorder="1" applyAlignment="1">
      <alignment horizontal="center"/>
    </xf>
    <xf numFmtId="0" fontId="67" fillId="37" borderId="29" xfId="0" applyNumberFormat="1" applyFont="1" applyFill="1" applyBorder="1" applyAlignment="1">
      <alignment horizontal="center"/>
    </xf>
    <xf numFmtId="0" fontId="67" fillId="37" borderId="30" xfId="0" applyNumberFormat="1" applyFont="1" applyFill="1" applyBorder="1" applyAlignment="1">
      <alignment horizontal="center"/>
    </xf>
    <xf numFmtId="0" fontId="67" fillId="37" borderId="27" xfId="0" applyNumberFormat="1" applyFont="1" applyFill="1" applyBorder="1" applyAlignment="1" quotePrefix="1">
      <alignment horizontal="center"/>
    </xf>
    <xf numFmtId="189" fontId="66" fillId="37" borderId="31" xfId="0" applyNumberFormat="1" applyFont="1" applyFill="1" applyBorder="1" applyAlignment="1" quotePrefix="1">
      <alignment horizontal="center" vertical="center"/>
    </xf>
    <xf numFmtId="189" fontId="66" fillId="37" borderId="32" xfId="0" applyNumberFormat="1" applyFont="1" applyFill="1" applyBorder="1" applyAlignment="1" quotePrefix="1">
      <alignment horizontal="center" vertical="center"/>
    </xf>
    <xf numFmtId="189" fontId="66" fillId="37" borderId="33" xfId="0" applyNumberFormat="1" applyFont="1" applyFill="1" applyBorder="1" applyAlignment="1" quotePrefix="1">
      <alignment horizontal="center" vertical="center"/>
    </xf>
    <xf numFmtId="0" fontId="68" fillId="38" borderId="29" xfId="0" applyNumberFormat="1" applyFont="1" applyFill="1" applyBorder="1" applyAlignment="1">
      <alignment horizontal="center"/>
    </xf>
    <xf numFmtId="0" fontId="68" fillId="38" borderId="30" xfId="0" applyNumberFormat="1" applyFont="1" applyFill="1" applyBorder="1" applyAlignment="1">
      <alignment horizontal="center"/>
    </xf>
    <xf numFmtId="0" fontId="68" fillId="38" borderId="27" xfId="0" applyNumberFormat="1" applyFont="1" applyFill="1" applyBorder="1" applyAlignment="1">
      <alignment horizontal="center"/>
    </xf>
    <xf numFmtId="189" fontId="69" fillId="38" borderId="31" xfId="0" applyNumberFormat="1" applyFont="1" applyFill="1" applyBorder="1" applyAlignment="1" quotePrefix="1">
      <alignment horizontal="center" vertical="center"/>
    </xf>
    <xf numFmtId="189" fontId="69" fillId="38" borderId="32" xfId="0" applyNumberFormat="1" applyFont="1" applyFill="1" applyBorder="1" applyAlignment="1" quotePrefix="1">
      <alignment horizontal="center" vertical="center"/>
    </xf>
    <xf numFmtId="0" fontId="69" fillId="38" borderId="27" xfId="0" applyNumberFormat="1" applyFont="1" applyFill="1" applyBorder="1" applyAlignment="1">
      <alignment horizontal="center"/>
    </xf>
    <xf numFmtId="0" fontId="69" fillId="38" borderId="34" xfId="0" applyNumberFormat="1" applyFont="1" applyFill="1" applyBorder="1" applyAlignment="1">
      <alignment horizontal="center"/>
    </xf>
    <xf numFmtId="0" fontId="66" fillId="39" borderId="27" xfId="0" applyNumberFormat="1" applyFont="1" applyFill="1" applyBorder="1" applyAlignment="1">
      <alignment horizontal="center"/>
    </xf>
    <xf numFmtId="0" fontId="70" fillId="39" borderId="29" xfId="0" applyNumberFormat="1" applyFont="1" applyFill="1" applyBorder="1" applyAlignment="1">
      <alignment horizontal="center"/>
    </xf>
    <xf numFmtId="0" fontId="70" fillId="39" borderId="30" xfId="0" applyNumberFormat="1" applyFont="1" applyFill="1" applyBorder="1" applyAlignment="1">
      <alignment horizontal="center"/>
    </xf>
    <xf numFmtId="0" fontId="70" fillId="39" borderId="27" xfId="0" applyNumberFormat="1" applyFont="1" applyFill="1" applyBorder="1" applyAlignment="1" quotePrefix="1">
      <alignment horizontal="center"/>
    </xf>
    <xf numFmtId="189" fontId="66" fillId="39" borderId="31" xfId="0" applyNumberFormat="1" applyFont="1" applyFill="1" applyBorder="1" applyAlignment="1" quotePrefix="1">
      <alignment horizontal="center" vertical="center"/>
    </xf>
    <xf numFmtId="189" fontId="66" fillId="39" borderId="32" xfId="0" applyNumberFormat="1" applyFont="1" applyFill="1" applyBorder="1" applyAlignment="1" quotePrefix="1">
      <alignment horizontal="center" vertical="center"/>
    </xf>
    <xf numFmtId="0" fontId="71" fillId="40" borderId="29" xfId="0" applyNumberFormat="1" applyFont="1" applyFill="1" applyBorder="1" applyAlignment="1">
      <alignment horizontal="center"/>
    </xf>
    <xf numFmtId="0" fontId="71" fillId="40" borderId="30" xfId="0" applyNumberFormat="1" applyFont="1" applyFill="1" applyBorder="1" applyAlignment="1">
      <alignment horizontal="center"/>
    </xf>
    <xf numFmtId="0" fontId="71" fillId="40" borderId="27" xfId="0" applyNumberFormat="1" applyFont="1" applyFill="1" applyBorder="1" applyAlignment="1">
      <alignment horizontal="center"/>
    </xf>
    <xf numFmtId="189" fontId="69" fillId="40" borderId="31" xfId="0" applyNumberFormat="1" applyFont="1" applyFill="1" applyBorder="1" applyAlignment="1" quotePrefix="1">
      <alignment horizontal="center" vertical="center"/>
    </xf>
    <xf numFmtId="189" fontId="69" fillId="40" borderId="32" xfId="0" applyNumberFormat="1" applyFont="1" applyFill="1" applyBorder="1" applyAlignment="1" quotePrefix="1">
      <alignment horizontal="center" vertical="center"/>
    </xf>
    <xf numFmtId="189" fontId="69" fillId="40" borderId="33" xfId="0" applyNumberFormat="1" applyFont="1" applyFill="1" applyBorder="1" applyAlignment="1" quotePrefix="1">
      <alignment horizontal="center" vertical="center"/>
    </xf>
    <xf numFmtId="0" fontId="69" fillId="40" borderId="27" xfId="0" applyNumberFormat="1" applyFont="1" applyFill="1" applyBorder="1" applyAlignment="1">
      <alignment horizontal="center"/>
    </xf>
    <xf numFmtId="0" fontId="61" fillId="34" borderId="11" xfId="0" applyNumberFormat="1" applyFont="1" applyFill="1" applyBorder="1" applyAlignment="1">
      <alignment horizontal="left"/>
    </xf>
    <xf numFmtId="0" fontId="62" fillId="34" borderId="11" xfId="0" applyNumberFormat="1" applyFont="1" applyFill="1" applyBorder="1" applyAlignment="1">
      <alignment horizontal="left"/>
    </xf>
    <xf numFmtId="0" fontId="62" fillId="34" borderId="14" xfId="0" applyNumberFormat="1" applyFont="1" applyFill="1" applyBorder="1" applyAlignment="1">
      <alignment horizontal="left"/>
    </xf>
    <xf numFmtId="0" fontId="62" fillId="34" borderId="10" xfId="0" applyNumberFormat="1" applyFont="1" applyFill="1" applyBorder="1" applyAlignment="1">
      <alignment horizontal="left"/>
    </xf>
    <xf numFmtId="0" fontId="1" fillId="34" borderId="27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189" fontId="0" fillId="34" borderId="16" xfId="0" applyNumberFormat="1" applyFill="1" applyBorder="1" applyAlignment="1">
      <alignment horizontal="center"/>
    </xf>
    <xf numFmtId="2" fontId="61" fillId="34" borderId="18" xfId="0" applyNumberFormat="1" applyFont="1" applyFill="1" applyBorder="1" applyAlignment="1">
      <alignment horizontal="center"/>
    </xf>
    <xf numFmtId="0" fontId="16" fillId="35" borderId="35" xfId="0" applyFont="1" applyFill="1" applyBorder="1" applyAlignment="1">
      <alignment horizontal="center"/>
    </xf>
    <xf numFmtId="0" fontId="16" fillId="35" borderId="36" xfId="0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/>
    </xf>
    <xf numFmtId="0" fontId="11" fillId="35" borderId="35" xfId="0" applyFont="1" applyFill="1" applyBorder="1" applyAlignment="1">
      <alignment horizontal="center"/>
    </xf>
    <xf numFmtId="0" fontId="11" fillId="35" borderId="36" xfId="0" applyFont="1" applyFill="1" applyBorder="1" applyAlignment="1">
      <alignment horizontal="center"/>
    </xf>
    <xf numFmtId="0" fontId="11" fillId="35" borderId="37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/>
    </xf>
    <xf numFmtId="0" fontId="12" fillId="35" borderId="34" xfId="0" applyFont="1" applyFill="1" applyBorder="1" applyAlignment="1">
      <alignment horizontal="center"/>
    </xf>
    <xf numFmtId="0" fontId="69" fillId="38" borderId="29" xfId="0" applyFont="1" applyFill="1" applyBorder="1" applyAlignment="1">
      <alignment horizontal="center"/>
    </xf>
    <xf numFmtId="0" fontId="69" fillId="38" borderId="30" xfId="0" applyFont="1" applyFill="1" applyBorder="1" applyAlignment="1">
      <alignment horizontal="center"/>
    </xf>
    <xf numFmtId="0" fontId="66" fillId="39" borderId="29" xfId="0" applyFont="1" applyFill="1" applyBorder="1" applyAlignment="1">
      <alignment horizontal="center"/>
    </xf>
    <xf numFmtId="0" fontId="66" fillId="39" borderId="30" xfId="0" applyFont="1" applyFill="1" applyBorder="1" applyAlignment="1">
      <alignment horizontal="center"/>
    </xf>
    <xf numFmtId="0" fontId="69" fillId="40" borderId="29" xfId="0" applyFont="1" applyFill="1" applyBorder="1" applyAlignment="1">
      <alignment horizontal="center"/>
    </xf>
    <xf numFmtId="0" fontId="69" fillId="40" borderId="30" xfId="0" applyFont="1" applyFill="1" applyBorder="1" applyAlignment="1">
      <alignment horizontal="center"/>
    </xf>
    <xf numFmtId="0" fontId="69" fillId="40" borderId="34" xfId="0" applyFont="1" applyFill="1" applyBorder="1" applyAlignment="1">
      <alignment horizontal="center"/>
    </xf>
    <xf numFmtId="0" fontId="66" fillId="37" borderId="29" xfId="0" applyFont="1" applyFill="1" applyBorder="1" applyAlignment="1">
      <alignment horizontal="center"/>
    </xf>
    <xf numFmtId="0" fontId="66" fillId="37" borderId="30" xfId="0" applyFont="1" applyFill="1" applyBorder="1" applyAlignment="1">
      <alignment horizontal="center"/>
    </xf>
    <xf numFmtId="0" fontId="66" fillId="37" borderId="34" xfId="0" applyFont="1" applyFill="1" applyBorder="1" applyAlignment="1">
      <alignment horizontal="center"/>
    </xf>
    <xf numFmtId="0" fontId="14" fillId="35" borderId="29" xfId="0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0" fontId="13" fillId="35" borderId="38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3" fillId="35" borderId="39" xfId="0" applyFont="1" applyFill="1" applyBorder="1" applyAlignment="1">
      <alignment horizontal="center"/>
    </xf>
    <xf numFmtId="0" fontId="72" fillId="39" borderId="29" xfId="0" applyFont="1" applyFill="1" applyBorder="1" applyAlignment="1">
      <alignment horizontal="center"/>
    </xf>
    <xf numFmtId="0" fontId="72" fillId="39" borderId="30" xfId="0" applyFont="1" applyFill="1" applyBorder="1" applyAlignment="1">
      <alignment horizontal="center"/>
    </xf>
    <xf numFmtId="0" fontId="72" fillId="39" borderId="34" xfId="0" applyFont="1" applyFill="1" applyBorder="1" applyAlignment="1">
      <alignment horizontal="center"/>
    </xf>
    <xf numFmtId="0" fontId="73" fillId="40" borderId="29" xfId="0" applyFont="1" applyFill="1" applyBorder="1" applyAlignment="1">
      <alignment horizontal="center"/>
    </xf>
    <xf numFmtId="0" fontId="73" fillId="40" borderId="30" xfId="0" applyFont="1" applyFill="1" applyBorder="1" applyAlignment="1">
      <alignment horizontal="center"/>
    </xf>
    <xf numFmtId="0" fontId="74" fillId="36" borderId="29" xfId="0" applyFont="1" applyFill="1" applyBorder="1" applyAlignment="1">
      <alignment horizontal="center"/>
    </xf>
    <xf numFmtId="0" fontId="74" fillId="36" borderId="30" xfId="0" applyFont="1" applyFill="1" applyBorder="1" applyAlignment="1">
      <alignment horizontal="center"/>
    </xf>
    <xf numFmtId="0" fontId="75" fillId="36" borderId="29" xfId="0" applyFont="1" applyFill="1" applyBorder="1" applyAlignment="1">
      <alignment horizontal="center"/>
    </xf>
    <xf numFmtId="0" fontId="75" fillId="36" borderId="30" xfId="0" applyFont="1" applyFill="1" applyBorder="1" applyAlignment="1">
      <alignment horizontal="center"/>
    </xf>
    <xf numFmtId="0" fontId="75" fillId="36" borderId="34" xfId="0" applyFont="1" applyFill="1" applyBorder="1" applyAlignment="1">
      <alignment horizontal="center"/>
    </xf>
    <xf numFmtId="0" fontId="74" fillId="37" borderId="29" xfId="0" applyFont="1" applyFill="1" applyBorder="1" applyAlignment="1">
      <alignment horizontal="center"/>
    </xf>
    <xf numFmtId="0" fontId="74" fillId="37" borderId="30" xfId="0" applyFont="1" applyFill="1" applyBorder="1" applyAlignment="1">
      <alignment horizontal="center"/>
    </xf>
    <xf numFmtId="0" fontId="76" fillId="38" borderId="29" xfId="0" applyFont="1" applyFill="1" applyBorder="1" applyAlignment="1">
      <alignment horizontal="center"/>
    </xf>
    <xf numFmtId="0" fontId="76" fillId="38" borderId="30" xfId="0" applyFont="1" applyFill="1" applyBorder="1" applyAlignment="1">
      <alignment horizontal="center"/>
    </xf>
    <xf numFmtId="0" fontId="76" fillId="38" borderId="34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tabSelected="1" zoomScalePageLayoutView="0" workbookViewId="0" topLeftCell="A1">
      <selection activeCell="B1" sqref="B1:R1"/>
    </sheetView>
  </sheetViews>
  <sheetFormatPr defaultColWidth="9.140625" defaultRowHeight="12.75"/>
  <cols>
    <col min="1" max="1" width="1.7109375" style="0" customWidth="1"/>
    <col min="2" max="2" width="17.00390625" style="0" customWidth="1"/>
    <col min="3" max="4" width="4.8515625" style="0" customWidth="1"/>
    <col min="5" max="5" width="5.57421875" style="0" customWidth="1"/>
    <col min="6" max="6" width="17.00390625" style="0" customWidth="1"/>
    <col min="7" max="8" width="4.8515625" style="0" customWidth="1"/>
    <col min="9" max="9" width="5.57421875" style="0" customWidth="1"/>
    <col min="10" max="10" width="1.1484375" style="0" customWidth="1"/>
    <col min="11" max="11" width="17.00390625" style="0" customWidth="1"/>
    <col min="12" max="13" width="4.8515625" style="0" customWidth="1"/>
    <col min="14" max="14" width="5.57421875" style="0" customWidth="1"/>
    <col min="15" max="15" width="17.00390625" style="0" customWidth="1"/>
    <col min="16" max="17" width="4.8515625" style="0" customWidth="1"/>
    <col min="18" max="18" width="5.57421875" style="0" customWidth="1"/>
    <col min="27" max="28" width="9.140625" style="37" customWidth="1"/>
  </cols>
  <sheetData>
    <row r="1" spans="1:26" ht="20.25" thickBot="1">
      <c r="A1" s="1"/>
      <c r="B1" s="170" t="s">
        <v>11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2"/>
      <c r="S1" s="1"/>
      <c r="T1" s="1"/>
      <c r="U1" s="1"/>
      <c r="V1" s="1"/>
      <c r="W1" s="1"/>
      <c r="X1" s="1"/>
      <c r="Y1" s="1"/>
      <c r="Z1" s="1"/>
    </row>
    <row r="2" spans="1:26" ht="17.25" thickBot="1">
      <c r="A2" s="1"/>
      <c r="B2" s="167" t="s">
        <v>10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9"/>
      <c r="S2" s="5"/>
      <c r="T2" s="5"/>
      <c r="U2" s="5"/>
      <c r="V2" s="5"/>
      <c r="W2" s="5"/>
      <c r="X2" s="5"/>
      <c r="Y2" s="5"/>
      <c r="Z2" s="5"/>
    </row>
    <row r="3" spans="1:26" ht="15" thickBot="1">
      <c r="A3" s="1"/>
      <c r="B3" s="173" t="s">
        <v>3</v>
      </c>
      <c r="C3" s="174"/>
      <c r="D3" s="174"/>
      <c r="E3" s="174"/>
      <c r="F3" s="174"/>
      <c r="G3" s="174"/>
      <c r="H3" s="174"/>
      <c r="I3" s="175"/>
      <c r="J3" s="31"/>
      <c r="K3" s="176" t="s">
        <v>4</v>
      </c>
      <c r="L3" s="177"/>
      <c r="M3" s="177"/>
      <c r="N3" s="177"/>
      <c r="O3" s="177"/>
      <c r="P3" s="177"/>
      <c r="Q3" s="177"/>
      <c r="R3" s="178"/>
      <c r="S3" s="4"/>
      <c r="T3" s="17"/>
      <c r="U3" s="4"/>
      <c r="V3" s="4"/>
      <c r="W3" s="4"/>
      <c r="X3" s="4"/>
      <c r="Y3" s="6"/>
      <c r="Z3" s="4"/>
    </row>
    <row r="4" spans="1:28" s="117" customFormat="1" ht="15" customHeight="1" thickBot="1">
      <c r="A4" s="112"/>
      <c r="B4" s="179" t="s">
        <v>14</v>
      </c>
      <c r="C4" s="180"/>
      <c r="D4" s="180"/>
      <c r="E4" s="180"/>
      <c r="F4" s="186" t="s">
        <v>110</v>
      </c>
      <c r="G4" s="187"/>
      <c r="H4" s="187"/>
      <c r="I4" s="188"/>
      <c r="J4" s="113"/>
      <c r="K4" s="181" t="s">
        <v>13</v>
      </c>
      <c r="L4" s="182"/>
      <c r="M4" s="182"/>
      <c r="N4" s="182"/>
      <c r="O4" s="183" t="s">
        <v>106</v>
      </c>
      <c r="P4" s="184"/>
      <c r="Q4" s="184"/>
      <c r="R4" s="185"/>
      <c r="S4" s="114"/>
      <c r="T4" s="112"/>
      <c r="U4" s="112"/>
      <c r="V4" s="112"/>
      <c r="W4" s="112"/>
      <c r="X4" s="114"/>
      <c r="Y4" s="114"/>
      <c r="Z4" s="115"/>
      <c r="AA4" s="116"/>
      <c r="AB4" s="116"/>
    </row>
    <row r="5" spans="1:28" s="117" customFormat="1" ht="12.75" customHeight="1" thickBot="1">
      <c r="A5" s="112"/>
      <c r="B5" s="144" t="s">
        <v>0</v>
      </c>
      <c r="C5" s="144" t="s">
        <v>9</v>
      </c>
      <c r="D5" s="145">
        <v>-0.5</v>
      </c>
      <c r="E5" s="144" t="s">
        <v>1</v>
      </c>
      <c r="F5" s="132" t="s">
        <v>0</v>
      </c>
      <c r="G5" s="132" t="s">
        <v>9</v>
      </c>
      <c r="H5" s="132" t="s">
        <v>2</v>
      </c>
      <c r="I5" s="132" t="s">
        <v>1</v>
      </c>
      <c r="J5" s="118"/>
      <c r="K5" s="146" t="s">
        <v>0</v>
      </c>
      <c r="L5" s="146" t="s">
        <v>9</v>
      </c>
      <c r="M5" s="146">
        <v>-0.5</v>
      </c>
      <c r="N5" s="146" t="s">
        <v>1</v>
      </c>
      <c r="O5" s="158" t="s">
        <v>0</v>
      </c>
      <c r="P5" s="158" t="s">
        <v>9</v>
      </c>
      <c r="Q5" s="158" t="s">
        <v>2</v>
      </c>
      <c r="R5" s="158" t="s">
        <v>1</v>
      </c>
      <c r="S5" s="114"/>
      <c r="T5" s="112"/>
      <c r="U5" s="112"/>
      <c r="V5" s="112"/>
      <c r="W5" s="112"/>
      <c r="X5" s="114"/>
      <c r="Y5" s="114"/>
      <c r="Z5" s="119"/>
      <c r="AA5" s="116"/>
      <c r="AB5" s="116"/>
    </row>
    <row r="6" spans="1:26" ht="12.75" customHeight="1">
      <c r="A6" s="1"/>
      <c r="B6" s="40" t="s">
        <v>38</v>
      </c>
      <c r="C6" s="101">
        <v>6</v>
      </c>
      <c r="D6" s="59">
        <v>1</v>
      </c>
      <c r="E6" s="82">
        <f>C6+D6</f>
        <v>7</v>
      </c>
      <c r="F6" s="40" t="s">
        <v>36</v>
      </c>
      <c r="G6" s="58">
        <v>6.5</v>
      </c>
      <c r="H6" s="60">
        <v>-1</v>
      </c>
      <c r="I6" s="83">
        <f aca="true" t="shared" si="0" ref="I6:I30">G6+H6</f>
        <v>5.5</v>
      </c>
      <c r="J6" s="32"/>
      <c r="K6" s="108" t="s">
        <v>85</v>
      </c>
      <c r="L6" s="111">
        <v>6</v>
      </c>
      <c r="M6" s="43">
        <v>-1</v>
      </c>
      <c r="N6" s="72">
        <f>L6+M6</f>
        <v>5</v>
      </c>
      <c r="O6" s="40" t="s">
        <v>62</v>
      </c>
      <c r="P6" s="110">
        <v>6</v>
      </c>
      <c r="Q6" s="43">
        <v>-1</v>
      </c>
      <c r="R6" s="73">
        <f aca="true" t="shared" si="1" ref="R6:R30">P6+Q6</f>
        <v>5</v>
      </c>
      <c r="S6" s="19"/>
      <c r="T6" s="1"/>
      <c r="U6" s="1"/>
      <c r="V6" s="1"/>
      <c r="W6" s="1"/>
      <c r="X6" s="19"/>
      <c r="Y6" s="19"/>
      <c r="Z6" s="20"/>
    </row>
    <row r="7" spans="1:26" ht="12.75" customHeight="1">
      <c r="A7" s="1"/>
      <c r="B7" s="39" t="s">
        <v>39</v>
      </c>
      <c r="C7" s="94">
        <v>5</v>
      </c>
      <c r="D7" s="47">
        <v>0</v>
      </c>
      <c r="E7" s="83">
        <f aca="true" t="shared" si="2" ref="E7:E30">C7+D7</f>
        <v>5</v>
      </c>
      <c r="F7" s="39" t="s">
        <v>15</v>
      </c>
      <c r="G7" s="94">
        <v>5</v>
      </c>
      <c r="H7" s="54">
        <v>0</v>
      </c>
      <c r="I7" s="83">
        <f t="shared" si="0"/>
        <v>5</v>
      </c>
      <c r="J7" s="32"/>
      <c r="K7" s="107" t="s">
        <v>86</v>
      </c>
      <c r="L7" s="96" t="s">
        <v>109</v>
      </c>
      <c r="M7" s="45" t="s">
        <v>109</v>
      </c>
      <c r="N7" s="73" t="s">
        <v>109</v>
      </c>
      <c r="O7" s="39" t="s">
        <v>63</v>
      </c>
      <c r="P7" s="96">
        <v>6</v>
      </c>
      <c r="Q7" s="45">
        <v>1</v>
      </c>
      <c r="R7" s="73">
        <f t="shared" si="1"/>
        <v>7</v>
      </c>
      <c r="S7" s="19"/>
      <c r="T7" s="1"/>
      <c r="U7" s="1"/>
      <c r="V7" s="1"/>
      <c r="W7" s="1"/>
      <c r="X7" s="19"/>
      <c r="Y7" s="19"/>
      <c r="Z7" s="20"/>
    </row>
    <row r="8" spans="1:26" ht="12.75" customHeight="1">
      <c r="A8" s="1"/>
      <c r="B8" s="107" t="s">
        <v>40</v>
      </c>
      <c r="C8" s="94">
        <v>6</v>
      </c>
      <c r="D8" s="47">
        <v>0</v>
      </c>
      <c r="E8" s="83">
        <f t="shared" si="2"/>
        <v>6</v>
      </c>
      <c r="F8" s="107" t="s">
        <v>16</v>
      </c>
      <c r="G8" s="46">
        <v>5.5</v>
      </c>
      <c r="H8" s="54">
        <v>0</v>
      </c>
      <c r="I8" s="83">
        <f t="shared" si="0"/>
        <v>5.5</v>
      </c>
      <c r="J8" s="32"/>
      <c r="K8" s="107" t="s">
        <v>87</v>
      </c>
      <c r="L8" s="96">
        <v>5.5</v>
      </c>
      <c r="M8" s="45">
        <v>0</v>
      </c>
      <c r="N8" s="73">
        <f aca="true" t="shared" si="3" ref="N8:N30">L8+M8</f>
        <v>5.5</v>
      </c>
      <c r="O8" s="39" t="s">
        <v>64</v>
      </c>
      <c r="P8" s="96">
        <v>6.5</v>
      </c>
      <c r="Q8" s="45">
        <v>0</v>
      </c>
      <c r="R8" s="73">
        <f t="shared" si="1"/>
        <v>6.5</v>
      </c>
      <c r="S8" s="19"/>
      <c r="T8" s="1"/>
      <c r="U8" s="1"/>
      <c r="V8" s="1"/>
      <c r="W8" s="1"/>
      <c r="X8" s="19"/>
      <c r="Y8" s="19"/>
      <c r="Z8" s="20"/>
    </row>
    <row r="9" spans="1:26" ht="12.75" customHeight="1">
      <c r="A9" s="1"/>
      <c r="B9" s="107" t="s">
        <v>41</v>
      </c>
      <c r="C9" s="94">
        <v>6</v>
      </c>
      <c r="D9" s="47">
        <v>-0.5</v>
      </c>
      <c r="E9" s="83">
        <f t="shared" si="2"/>
        <v>5.5</v>
      </c>
      <c r="F9" s="107" t="s">
        <v>17</v>
      </c>
      <c r="G9" s="94">
        <v>6</v>
      </c>
      <c r="H9" s="54">
        <v>-0.5</v>
      </c>
      <c r="I9" s="83">
        <f t="shared" si="0"/>
        <v>5.5</v>
      </c>
      <c r="J9" s="32"/>
      <c r="K9" s="107" t="s">
        <v>88</v>
      </c>
      <c r="L9" s="94" t="s">
        <v>109</v>
      </c>
      <c r="M9" s="47" t="s">
        <v>109</v>
      </c>
      <c r="N9" s="73" t="s">
        <v>109</v>
      </c>
      <c r="O9" s="39" t="s">
        <v>65</v>
      </c>
      <c r="P9" s="44">
        <v>6.5</v>
      </c>
      <c r="Q9" s="45">
        <v>0</v>
      </c>
      <c r="R9" s="73">
        <f t="shared" si="1"/>
        <v>6.5</v>
      </c>
      <c r="S9" s="19"/>
      <c r="T9" s="1"/>
      <c r="U9" s="1"/>
      <c r="V9" s="1"/>
      <c r="W9" s="1"/>
      <c r="X9" s="19"/>
      <c r="Y9" s="19"/>
      <c r="Z9" s="20"/>
    </row>
    <row r="10" spans="1:26" ht="12.75" customHeight="1">
      <c r="A10" s="1"/>
      <c r="B10" s="107" t="s">
        <v>42</v>
      </c>
      <c r="C10" s="94">
        <v>5.5</v>
      </c>
      <c r="D10" s="47">
        <v>0</v>
      </c>
      <c r="E10" s="83">
        <f t="shared" si="2"/>
        <v>5.5</v>
      </c>
      <c r="F10" s="107" t="s">
        <v>18</v>
      </c>
      <c r="G10" s="94">
        <v>6.5</v>
      </c>
      <c r="H10" s="54">
        <v>0</v>
      </c>
      <c r="I10" s="83">
        <f t="shared" si="0"/>
        <v>6.5</v>
      </c>
      <c r="J10" s="33"/>
      <c r="K10" s="107" t="s">
        <v>89</v>
      </c>
      <c r="L10" s="96">
        <v>6</v>
      </c>
      <c r="M10" s="45">
        <v>0</v>
      </c>
      <c r="N10" s="73">
        <f t="shared" si="3"/>
        <v>6</v>
      </c>
      <c r="O10" s="39" t="s">
        <v>66</v>
      </c>
      <c r="P10" s="96">
        <v>5</v>
      </c>
      <c r="Q10" s="45">
        <v>-0.5</v>
      </c>
      <c r="R10" s="73">
        <f t="shared" si="1"/>
        <v>4.5</v>
      </c>
      <c r="S10" s="19"/>
      <c r="T10" s="1"/>
      <c r="U10" s="1"/>
      <c r="V10" s="1"/>
      <c r="W10" s="1"/>
      <c r="X10" s="19"/>
      <c r="Y10" s="19"/>
      <c r="Z10" s="20"/>
    </row>
    <row r="11" spans="1:26" ht="12.75" customHeight="1">
      <c r="A11" s="1"/>
      <c r="B11" s="107" t="s">
        <v>43</v>
      </c>
      <c r="C11" s="94">
        <v>6.5</v>
      </c>
      <c r="D11" s="47">
        <v>-0.5</v>
      </c>
      <c r="E11" s="83">
        <f t="shared" si="2"/>
        <v>6</v>
      </c>
      <c r="F11" s="107" t="s">
        <v>19</v>
      </c>
      <c r="G11" s="94">
        <v>6</v>
      </c>
      <c r="H11" s="54">
        <v>0</v>
      </c>
      <c r="I11" s="83">
        <f t="shared" si="0"/>
        <v>6</v>
      </c>
      <c r="J11" s="32"/>
      <c r="K11" s="107" t="s">
        <v>90</v>
      </c>
      <c r="L11" s="96">
        <v>7</v>
      </c>
      <c r="M11" s="45">
        <v>3</v>
      </c>
      <c r="N11" s="73">
        <f t="shared" si="3"/>
        <v>10</v>
      </c>
      <c r="O11" s="39" t="s">
        <v>67</v>
      </c>
      <c r="P11" s="96">
        <v>6.5</v>
      </c>
      <c r="Q11" s="45">
        <v>0</v>
      </c>
      <c r="R11" s="73">
        <f t="shared" si="1"/>
        <v>6.5</v>
      </c>
      <c r="S11" s="19"/>
      <c r="T11" s="1"/>
      <c r="U11" s="1"/>
      <c r="V11" s="1"/>
      <c r="W11" s="1"/>
      <c r="X11" s="19"/>
      <c r="Y11" s="19"/>
      <c r="Z11" s="20"/>
    </row>
    <row r="12" spans="1:26" ht="12.75" customHeight="1">
      <c r="A12" s="1"/>
      <c r="B12" s="107" t="s">
        <v>44</v>
      </c>
      <c r="C12" s="94">
        <v>6</v>
      </c>
      <c r="D12" s="47">
        <v>0</v>
      </c>
      <c r="E12" s="83">
        <f t="shared" si="2"/>
        <v>6</v>
      </c>
      <c r="F12" s="107" t="s">
        <v>20</v>
      </c>
      <c r="G12" s="94">
        <v>6</v>
      </c>
      <c r="H12" s="54">
        <v>1</v>
      </c>
      <c r="I12" s="83">
        <f t="shared" si="0"/>
        <v>7</v>
      </c>
      <c r="J12" s="32"/>
      <c r="K12" s="107" t="s">
        <v>91</v>
      </c>
      <c r="L12" s="96">
        <v>6.5</v>
      </c>
      <c r="M12" s="45">
        <v>1</v>
      </c>
      <c r="N12" s="73">
        <f t="shared" si="3"/>
        <v>7.5</v>
      </c>
      <c r="O12" s="39" t="s">
        <v>68</v>
      </c>
      <c r="P12" s="96">
        <v>6</v>
      </c>
      <c r="Q12" s="45">
        <v>-0.5</v>
      </c>
      <c r="R12" s="73">
        <f t="shared" si="1"/>
        <v>5.5</v>
      </c>
      <c r="S12" s="19"/>
      <c r="T12" s="1"/>
      <c r="U12" s="1"/>
      <c r="V12" s="1"/>
      <c r="W12" s="1"/>
      <c r="X12" s="19"/>
      <c r="Y12" s="19"/>
      <c r="Z12" s="20"/>
    </row>
    <row r="13" spans="1:26" ht="12.75" customHeight="1">
      <c r="A13" s="1"/>
      <c r="B13" s="107" t="s">
        <v>45</v>
      </c>
      <c r="C13" s="94">
        <v>5</v>
      </c>
      <c r="D13" s="47">
        <v>0</v>
      </c>
      <c r="E13" s="83">
        <f t="shared" si="2"/>
        <v>5</v>
      </c>
      <c r="F13" s="107" t="s">
        <v>21</v>
      </c>
      <c r="G13" s="94">
        <v>6.5</v>
      </c>
      <c r="H13" s="54">
        <v>-0.5</v>
      </c>
      <c r="I13" s="83">
        <f t="shared" si="0"/>
        <v>6</v>
      </c>
      <c r="J13" s="32"/>
      <c r="K13" s="107" t="s">
        <v>92</v>
      </c>
      <c r="L13" s="96">
        <v>5.5</v>
      </c>
      <c r="M13" s="45">
        <v>0</v>
      </c>
      <c r="N13" s="73">
        <f t="shared" si="3"/>
        <v>5.5</v>
      </c>
      <c r="O13" s="39" t="s">
        <v>69</v>
      </c>
      <c r="P13" s="96">
        <v>7</v>
      </c>
      <c r="Q13" s="45">
        <v>-0.5</v>
      </c>
      <c r="R13" s="73">
        <f t="shared" si="1"/>
        <v>6.5</v>
      </c>
      <c r="S13" s="19"/>
      <c r="T13" s="1"/>
      <c r="U13" s="1"/>
      <c r="V13" s="1"/>
      <c r="W13" s="1"/>
      <c r="X13" s="19"/>
      <c r="Y13" s="19"/>
      <c r="Z13" s="20"/>
    </row>
    <row r="14" spans="1:26" ht="12.75" customHeight="1">
      <c r="A14" s="1"/>
      <c r="B14" s="107" t="s">
        <v>46</v>
      </c>
      <c r="C14" s="94">
        <v>5.5</v>
      </c>
      <c r="D14" s="47">
        <v>0</v>
      </c>
      <c r="E14" s="83">
        <f t="shared" si="2"/>
        <v>5.5</v>
      </c>
      <c r="F14" s="107" t="s">
        <v>26</v>
      </c>
      <c r="G14" s="46">
        <v>6.5</v>
      </c>
      <c r="H14" s="54">
        <v>0</v>
      </c>
      <c r="I14" s="83">
        <f t="shared" si="0"/>
        <v>6.5</v>
      </c>
      <c r="J14" s="32"/>
      <c r="K14" s="107" t="s">
        <v>93</v>
      </c>
      <c r="L14" s="94">
        <v>6.5</v>
      </c>
      <c r="M14" s="47">
        <v>0.5</v>
      </c>
      <c r="N14" s="73">
        <f t="shared" si="3"/>
        <v>7</v>
      </c>
      <c r="O14" s="39" t="s">
        <v>70</v>
      </c>
      <c r="P14" s="96">
        <v>7</v>
      </c>
      <c r="Q14" s="45">
        <v>3</v>
      </c>
      <c r="R14" s="73">
        <f t="shared" si="1"/>
        <v>10</v>
      </c>
      <c r="S14" s="19"/>
      <c r="T14" s="1"/>
      <c r="U14" s="1"/>
      <c r="V14" s="1"/>
      <c r="W14" s="1"/>
      <c r="X14" s="19"/>
      <c r="Y14" s="19"/>
      <c r="Z14" s="20"/>
    </row>
    <row r="15" spans="1:26" ht="12.75" customHeight="1">
      <c r="A15" s="1"/>
      <c r="B15" s="107" t="s">
        <v>47</v>
      </c>
      <c r="C15" s="94">
        <v>6</v>
      </c>
      <c r="D15" s="47">
        <v>0</v>
      </c>
      <c r="E15" s="83">
        <f t="shared" si="2"/>
        <v>6</v>
      </c>
      <c r="F15" s="107" t="s">
        <v>23</v>
      </c>
      <c r="G15" s="94">
        <v>6</v>
      </c>
      <c r="H15" s="54">
        <v>-0.5</v>
      </c>
      <c r="I15" s="83">
        <f t="shared" si="0"/>
        <v>5.5</v>
      </c>
      <c r="J15" s="32"/>
      <c r="K15" s="107" t="s">
        <v>94</v>
      </c>
      <c r="L15" s="96">
        <v>5.5</v>
      </c>
      <c r="M15" s="45">
        <v>0</v>
      </c>
      <c r="N15" s="73">
        <f t="shared" si="3"/>
        <v>5.5</v>
      </c>
      <c r="O15" s="39" t="s">
        <v>71</v>
      </c>
      <c r="P15" s="96" t="s">
        <v>109</v>
      </c>
      <c r="Q15" s="45" t="s">
        <v>109</v>
      </c>
      <c r="R15" s="73" t="s">
        <v>109</v>
      </c>
      <c r="S15" s="19"/>
      <c r="T15" s="1"/>
      <c r="U15" s="1"/>
      <c r="V15" s="1"/>
      <c r="W15" s="1"/>
      <c r="X15" s="19"/>
      <c r="Y15" s="19"/>
      <c r="Z15" s="20"/>
    </row>
    <row r="16" spans="1:26" ht="12.75" customHeight="1" thickBot="1">
      <c r="A16" s="1"/>
      <c r="B16" s="159" t="s">
        <v>48</v>
      </c>
      <c r="C16" s="97">
        <v>6</v>
      </c>
      <c r="D16" s="61">
        <v>-0.5</v>
      </c>
      <c r="E16" s="84">
        <f t="shared" si="2"/>
        <v>5.5</v>
      </c>
      <c r="F16" s="159" t="s">
        <v>24</v>
      </c>
      <c r="G16" s="97">
        <v>5</v>
      </c>
      <c r="H16" s="55">
        <v>-0.5</v>
      </c>
      <c r="I16" s="84">
        <f t="shared" si="0"/>
        <v>4.5</v>
      </c>
      <c r="J16" s="32"/>
      <c r="K16" s="159" t="s">
        <v>95</v>
      </c>
      <c r="L16" s="100">
        <v>5.5</v>
      </c>
      <c r="M16" s="49">
        <v>0</v>
      </c>
      <c r="N16" s="74">
        <f t="shared" si="3"/>
        <v>5.5</v>
      </c>
      <c r="O16" s="38" t="s">
        <v>72</v>
      </c>
      <c r="P16" s="48">
        <v>7.5</v>
      </c>
      <c r="Q16" s="49">
        <v>4</v>
      </c>
      <c r="R16" s="74">
        <f t="shared" si="1"/>
        <v>11.5</v>
      </c>
      <c r="S16" s="14"/>
      <c r="T16" s="1"/>
      <c r="U16" s="1"/>
      <c r="V16" s="1"/>
      <c r="W16" s="1"/>
      <c r="X16" s="14"/>
      <c r="Y16" s="14"/>
      <c r="Z16" s="15"/>
    </row>
    <row r="17" spans="1:26" ht="12.75" customHeight="1" thickBot="1">
      <c r="A17" s="1"/>
      <c r="B17" s="160"/>
      <c r="C17" s="62"/>
      <c r="D17" s="63"/>
      <c r="E17" s="90"/>
      <c r="F17" s="160"/>
      <c r="G17" s="62"/>
      <c r="H17" s="63"/>
      <c r="I17" s="85"/>
      <c r="J17" s="34"/>
      <c r="K17" s="160"/>
      <c r="L17" s="50"/>
      <c r="M17" s="51"/>
      <c r="N17" s="80"/>
      <c r="O17" s="30"/>
      <c r="P17" s="50"/>
      <c r="Q17" s="51"/>
      <c r="R17" s="75"/>
      <c r="S17" s="14"/>
      <c r="T17" s="1"/>
      <c r="U17" s="1"/>
      <c r="V17" s="1"/>
      <c r="W17" s="1"/>
      <c r="X17" s="14"/>
      <c r="Y17" s="14"/>
      <c r="Z17" s="15"/>
    </row>
    <row r="18" spans="1:26" ht="12.75" customHeight="1">
      <c r="A18" s="1"/>
      <c r="B18" s="161" t="s">
        <v>49</v>
      </c>
      <c r="C18" s="64">
        <v>7.5</v>
      </c>
      <c r="D18" s="65">
        <v>-1</v>
      </c>
      <c r="E18" s="86">
        <f t="shared" si="2"/>
        <v>6.5</v>
      </c>
      <c r="F18" s="161" t="s">
        <v>37</v>
      </c>
      <c r="G18" s="130" t="s">
        <v>108</v>
      </c>
      <c r="H18" s="65" t="s">
        <v>108</v>
      </c>
      <c r="I18" s="86" t="s">
        <v>108</v>
      </c>
      <c r="J18" s="34"/>
      <c r="K18" s="161" t="s">
        <v>96</v>
      </c>
      <c r="L18" s="104" t="s">
        <v>108</v>
      </c>
      <c r="M18" s="105" t="s">
        <v>108</v>
      </c>
      <c r="N18" s="76" t="s">
        <v>108</v>
      </c>
      <c r="O18" s="103" t="s">
        <v>73</v>
      </c>
      <c r="P18" s="104" t="s">
        <v>108</v>
      </c>
      <c r="Q18" s="105" t="s">
        <v>108</v>
      </c>
      <c r="R18" s="76" t="s">
        <v>108</v>
      </c>
      <c r="S18" s="14"/>
      <c r="T18" s="1"/>
      <c r="U18" s="1"/>
      <c r="V18" s="1"/>
      <c r="W18" s="1"/>
      <c r="X18" s="14"/>
      <c r="Y18" s="14"/>
      <c r="Z18" s="15"/>
    </row>
    <row r="19" spans="1:26" ht="12.75" customHeight="1">
      <c r="A19" s="1"/>
      <c r="B19" s="162" t="s">
        <v>50</v>
      </c>
      <c r="C19" s="95">
        <v>7</v>
      </c>
      <c r="D19" s="57">
        <v>3</v>
      </c>
      <c r="E19" s="87">
        <f t="shared" si="2"/>
        <v>10</v>
      </c>
      <c r="F19" s="162" t="s">
        <v>25</v>
      </c>
      <c r="G19" s="95">
        <v>5.5</v>
      </c>
      <c r="H19" s="57">
        <v>0</v>
      </c>
      <c r="I19" s="87">
        <f t="shared" si="0"/>
        <v>5.5</v>
      </c>
      <c r="J19" s="34"/>
      <c r="K19" s="162" t="s">
        <v>97</v>
      </c>
      <c r="L19" s="71" t="s">
        <v>108</v>
      </c>
      <c r="M19" s="70" t="s">
        <v>108</v>
      </c>
      <c r="N19" s="77" t="s">
        <v>108</v>
      </c>
      <c r="O19" s="102" t="s">
        <v>74</v>
      </c>
      <c r="P19" s="71" t="s">
        <v>108</v>
      </c>
      <c r="Q19" s="70" t="s">
        <v>108</v>
      </c>
      <c r="R19" s="77" t="s">
        <v>108</v>
      </c>
      <c r="S19" s="14"/>
      <c r="T19" s="1"/>
      <c r="U19" s="1"/>
      <c r="V19" s="1"/>
      <c r="W19" s="1"/>
      <c r="X19" s="14"/>
      <c r="Y19" s="14"/>
      <c r="Z19" s="15"/>
    </row>
    <row r="20" spans="1:26" ht="12.75" customHeight="1">
      <c r="A20" s="1"/>
      <c r="B20" s="162" t="s">
        <v>51</v>
      </c>
      <c r="C20" s="95">
        <v>7</v>
      </c>
      <c r="D20" s="57">
        <v>3</v>
      </c>
      <c r="E20" s="87">
        <f t="shared" si="2"/>
        <v>10</v>
      </c>
      <c r="F20" s="162" t="s">
        <v>22</v>
      </c>
      <c r="G20" s="56">
        <v>4.5</v>
      </c>
      <c r="H20" s="57">
        <v>-2</v>
      </c>
      <c r="I20" s="87">
        <f t="shared" si="0"/>
        <v>2.5</v>
      </c>
      <c r="J20" s="34"/>
      <c r="K20" s="162" t="s">
        <v>98</v>
      </c>
      <c r="L20" s="98">
        <v>5.5</v>
      </c>
      <c r="M20" s="52">
        <v>0</v>
      </c>
      <c r="N20" s="77">
        <f t="shared" si="3"/>
        <v>5.5</v>
      </c>
      <c r="O20" s="41" t="s">
        <v>75</v>
      </c>
      <c r="P20" s="106" t="s">
        <v>108</v>
      </c>
      <c r="Q20" s="70" t="s">
        <v>108</v>
      </c>
      <c r="R20" s="77" t="s">
        <v>108</v>
      </c>
      <c r="S20" s="14"/>
      <c r="T20" s="1"/>
      <c r="U20" s="1"/>
      <c r="V20" s="1"/>
      <c r="W20" s="1"/>
      <c r="X20" s="14"/>
      <c r="Y20" s="14"/>
      <c r="Z20" s="15"/>
    </row>
    <row r="21" spans="1:26" ht="12.75" customHeight="1">
      <c r="A21" s="1"/>
      <c r="B21" s="162" t="s">
        <v>52</v>
      </c>
      <c r="C21" s="56" t="s">
        <v>108</v>
      </c>
      <c r="D21" s="57" t="s">
        <v>108</v>
      </c>
      <c r="E21" s="87" t="s">
        <v>108</v>
      </c>
      <c r="F21" s="162" t="s">
        <v>29</v>
      </c>
      <c r="G21" s="56" t="s">
        <v>108</v>
      </c>
      <c r="H21" s="57" t="s">
        <v>108</v>
      </c>
      <c r="I21" s="87" t="s">
        <v>108</v>
      </c>
      <c r="J21" s="34"/>
      <c r="K21" s="162" t="s">
        <v>99</v>
      </c>
      <c r="L21" s="71">
        <v>5.5</v>
      </c>
      <c r="M21" s="70">
        <v>0</v>
      </c>
      <c r="N21" s="77">
        <f t="shared" si="3"/>
        <v>5.5</v>
      </c>
      <c r="O21" s="39" t="s">
        <v>76</v>
      </c>
      <c r="P21" s="96">
        <v>5.5</v>
      </c>
      <c r="Q21" s="45">
        <v>0</v>
      </c>
      <c r="R21" s="73">
        <f t="shared" si="1"/>
        <v>5.5</v>
      </c>
      <c r="S21" s="14"/>
      <c r="T21" s="1"/>
      <c r="U21" s="1"/>
      <c r="V21" s="1"/>
      <c r="W21" s="1"/>
      <c r="X21" s="14"/>
      <c r="Y21" s="14"/>
      <c r="Z21" s="15"/>
    </row>
    <row r="22" spans="1:26" ht="12.75" customHeight="1">
      <c r="A22" s="1"/>
      <c r="B22" s="162" t="s">
        <v>53</v>
      </c>
      <c r="C22" s="95">
        <v>6.5</v>
      </c>
      <c r="D22" s="57">
        <v>0</v>
      </c>
      <c r="E22" s="87">
        <f t="shared" si="2"/>
        <v>6.5</v>
      </c>
      <c r="F22" s="162" t="s">
        <v>107</v>
      </c>
      <c r="G22" s="56" t="s">
        <v>108</v>
      </c>
      <c r="H22" s="57" t="s">
        <v>108</v>
      </c>
      <c r="I22" s="87" t="s">
        <v>108</v>
      </c>
      <c r="J22" s="34"/>
      <c r="K22" s="107" t="s">
        <v>100</v>
      </c>
      <c r="L22" s="96">
        <v>6.5</v>
      </c>
      <c r="M22" s="45">
        <v>0</v>
      </c>
      <c r="N22" s="73">
        <f t="shared" si="3"/>
        <v>6.5</v>
      </c>
      <c r="O22" s="102" t="s">
        <v>77</v>
      </c>
      <c r="P22" s="71">
        <v>5.5</v>
      </c>
      <c r="Q22" s="70">
        <v>0</v>
      </c>
      <c r="R22" s="77">
        <f t="shared" si="1"/>
        <v>5.5</v>
      </c>
      <c r="S22" s="14"/>
      <c r="T22" s="1"/>
      <c r="U22" s="1"/>
      <c r="V22" s="1"/>
      <c r="W22" s="1"/>
      <c r="X22" s="14"/>
      <c r="Y22" s="14"/>
      <c r="Z22" s="15"/>
    </row>
    <row r="23" spans="1:26" ht="12.75" customHeight="1">
      <c r="A23" s="1"/>
      <c r="B23" s="162" t="s">
        <v>54</v>
      </c>
      <c r="C23" s="56">
        <v>6.5</v>
      </c>
      <c r="D23" s="57">
        <v>0</v>
      </c>
      <c r="E23" s="87">
        <f t="shared" si="2"/>
        <v>6.5</v>
      </c>
      <c r="F23" s="162" t="s">
        <v>30</v>
      </c>
      <c r="G23" s="95">
        <v>6</v>
      </c>
      <c r="H23" s="57">
        <v>0</v>
      </c>
      <c r="I23" s="87">
        <f t="shared" si="0"/>
        <v>6</v>
      </c>
      <c r="J23" s="34"/>
      <c r="K23" s="107" t="s">
        <v>101</v>
      </c>
      <c r="L23" s="96">
        <v>6</v>
      </c>
      <c r="M23" s="45">
        <v>0</v>
      </c>
      <c r="N23" s="73">
        <f t="shared" si="3"/>
        <v>6</v>
      </c>
      <c r="O23" s="41" t="s">
        <v>78</v>
      </c>
      <c r="P23" s="98">
        <v>6.5</v>
      </c>
      <c r="Q23" s="52">
        <v>0</v>
      </c>
      <c r="R23" s="77">
        <f t="shared" si="1"/>
        <v>6.5</v>
      </c>
      <c r="S23" s="14"/>
      <c r="T23" s="1"/>
      <c r="U23" s="1"/>
      <c r="V23" s="1"/>
      <c r="W23" s="1"/>
      <c r="X23" s="14"/>
      <c r="Y23" s="14"/>
      <c r="Z23" s="15"/>
    </row>
    <row r="24" spans="1:26" ht="12.75" customHeight="1">
      <c r="A24" s="1"/>
      <c r="B24" s="162" t="s">
        <v>55</v>
      </c>
      <c r="C24" s="95">
        <v>6</v>
      </c>
      <c r="D24" s="57">
        <v>0</v>
      </c>
      <c r="E24" s="87">
        <f t="shared" si="2"/>
        <v>6</v>
      </c>
      <c r="F24" s="162" t="s">
        <v>28</v>
      </c>
      <c r="G24" s="95">
        <v>6</v>
      </c>
      <c r="H24" s="57">
        <v>0</v>
      </c>
      <c r="I24" s="87">
        <f t="shared" si="0"/>
        <v>6</v>
      </c>
      <c r="J24" s="34"/>
      <c r="K24" s="162" t="s">
        <v>102</v>
      </c>
      <c r="L24" s="106">
        <v>7</v>
      </c>
      <c r="M24" s="70">
        <v>1</v>
      </c>
      <c r="N24" s="77">
        <f t="shared" si="3"/>
        <v>8</v>
      </c>
      <c r="O24" s="102" t="s">
        <v>79</v>
      </c>
      <c r="P24" s="71">
        <v>5.5</v>
      </c>
      <c r="Q24" s="70">
        <v>0</v>
      </c>
      <c r="R24" s="77">
        <f t="shared" si="1"/>
        <v>5.5</v>
      </c>
      <c r="S24" s="14"/>
      <c r="T24" s="1"/>
      <c r="U24" s="1"/>
      <c r="V24" s="1"/>
      <c r="W24" s="1"/>
      <c r="X24" s="14"/>
      <c r="Y24" s="14"/>
      <c r="Z24" s="15"/>
    </row>
    <row r="25" spans="1:26" ht="12.75" customHeight="1">
      <c r="A25" s="1"/>
      <c r="B25" s="162" t="s">
        <v>56</v>
      </c>
      <c r="C25" s="95">
        <v>6</v>
      </c>
      <c r="D25" s="57">
        <v>0</v>
      </c>
      <c r="E25" s="87">
        <f t="shared" si="2"/>
        <v>6</v>
      </c>
      <c r="F25" s="162" t="s">
        <v>27</v>
      </c>
      <c r="G25" s="95" t="s">
        <v>108</v>
      </c>
      <c r="H25" s="57" t="s">
        <v>108</v>
      </c>
      <c r="I25" s="87" t="s">
        <v>108</v>
      </c>
      <c r="J25" s="34"/>
      <c r="K25" s="162" t="s">
        <v>103</v>
      </c>
      <c r="L25" s="106">
        <v>6.5</v>
      </c>
      <c r="M25" s="70">
        <v>0</v>
      </c>
      <c r="N25" s="77">
        <f t="shared" si="3"/>
        <v>6.5</v>
      </c>
      <c r="O25" s="41" t="s">
        <v>80</v>
      </c>
      <c r="P25" s="165">
        <v>6</v>
      </c>
      <c r="Q25" s="53">
        <v>0</v>
      </c>
      <c r="R25" s="77">
        <f t="shared" si="1"/>
        <v>6</v>
      </c>
      <c r="S25" s="14"/>
      <c r="T25" s="1"/>
      <c r="U25" s="1"/>
      <c r="V25" s="1"/>
      <c r="W25" s="1"/>
      <c r="X25" s="14"/>
      <c r="Y25" s="14"/>
      <c r="Z25" s="15"/>
    </row>
    <row r="26" spans="1:26" ht="12.75" customHeight="1">
      <c r="A26" s="1"/>
      <c r="B26" s="162" t="s">
        <v>57</v>
      </c>
      <c r="C26" s="95">
        <v>6.5</v>
      </c>
      <c r="D26" s="57">
        <v>0</v>
      </c>
      <c r="E26" s="87">
        <f t="shared" si="2"/>
        <v>6.5</v>
      </c>
      <c r="F26" s="162" t="s">
        <v>31</v>
      </c>
      <c r="G26" s="95" t="s">
        <v>111</v>
      </c>
      <c r="H26" s="57" t="s">
        <v>111</v>
      </c>
      <c r="I26" s="87" t="s">
        <v>111</v>
      </c>
      <c r="J26" s="34"/>
      <c r="K26" s="162" t="s">
        <v>104</v>
      </c>
      <c r="L26" s="106">
        <v>6.5</v>
      </c>
      <c r="M26" s="70">
        <v>-0.5</v>
      </c>
      <c r="N26" s="77">
        <f t="shared" si="3"/>
        <v>6</v>
      </c>
      <c r="O26" s="41" t="s">
        <v>81</v>
      </c>
      <c r="P26" s="71">
        <v>5.5</v>
      </c>
      <c r="Q26" s="70">
        <v>0</v>
      </c>
      <c r="R26" s="77">
        <f t="shared" si="1"/>
        <v>5.5</v>
      </c>
      <c r="S26" s="14"/>
      <c r="T26" s="1"/>
      <c r="U26" s="1"/>
      <c r="V26" s="1"/>
      <c r="W26" s="1"/>
      <c r="X26" s="14"/>
      <c r="Y26" s="14"/>
      <c r="Z26" s="15"/>
    </row>
    <row r="27" spans="1:26" ht="12.75" customHeight="1">
      <c r="A27" s="1"/>
      <c r="B27" s="162" t="s">
        <v>58</v>
      </c>
      <c r="C27" s="56">
        <v>5.5</v>
      </c>
      <c r="D27" s="57">
        <v>-0.5</v>
      </c>
      <c r="E27" s="87">
        <f t="shared" si="2"/>
        <v>5</v>
      </c>
      <c r="F27" s="162" t="s">
        <v>34</v>
      </c>
      <c r="G27" s="95">
        <v>6.5</v>
      </c>
      <c r="H27" s="57">
        <v>0</v>
      </c>
      <c r="I27" s="87">
        <f t="shared" si="0"/>
        <v>6.5</v>
      </c>
      <c r="J27" s="34"/>
      <c r="K27" s="162" t="s">
        <v>83</v>
      </c>
      <c r="L27" s="106" t="s">
        <v>108</v>
      </c>
      <c r="M27" s="70" t="s">
        <v>108</v>
      </c>
      <c r="N27" s="77" t="s">
        <v>108</v>
      </c>
      <c r="O27" s="41" t="s">
        <v>82</v>
      </c>
      <c r="P27" s="106">
        <v>6</v>
      </c>
      <c r="Q27" s="70">
        <v>0</v>
      </c>
      <c r="R27" s="77">
        <f t="shared" si="1"/>
        <v>6</v>
      </c>
      <c r="S27" s="14"/>
      <c r="T27" s="1"/>
      <c r="U27" s="1"/>
      <c r="V27" s="1"/>
      <c r="W27" s="1"/>
      <c r="X27" s="14"/>
      <c r="Y27" s="14"/>
      <c r="Z27" s="15"/>
    </row>
    <row r="28" spans="1:26" ht="12.75" customHeight="1">
      <c r="A28" s="1"/>
      <c r="B28" s="162" t="s">
        <v>59</v>
      </c>
      <c r="C28" s="95">
        <v>7</v>
      </c>
      <c r="D28" s="57">
        <v>0</v>
      </c>
      <c r="E28" s="87">
        <f t="shared" si="2"/>
        <v>7</v>
      </c>
      <c r="F28" s="162" t="s">
        <v>33</v>
      </c>
      <c r="G28" s="56">
        <v>5.5</v>
      </c>
      <c r="H28" s="57">
        <v>0</v>
      </c>
      <c r="I28" s="87">
        <f t="shared" si="0"/>
        <v>5.5</v>
      </c>
      <c r="J28" s="34"/>
      <c r="K28" s="162" t="s">
        <v>83</v>
      </c>
      <c r="L28" s="106" t="s">
        <v>108</v>
      </c>
      <c r="M28" s="70" t="s">
        <v>108</v>
      </c>
      <c r="N28" s="77" t="s">
        <v>108</v>
      </c>
      <c r="O28" s="41" t="s">
        <v>83</v>
      </c>
      <c r="P28" s="71" t="s">
        <v>108</v>
      </c>
      <c r="Q28" s="70" t="s">
        <v>108</v>
      </c>
      <c r="R28" s="77" t="s">
        <v>108</v>
      </c>
      <c r="S28" s="14"/>
      <c r="T28" s="1"/>
      <c r="U28" s="1"/>
      <c r="V28" s="1"/>
      <c r="W28" s="1"/>
      <c r="X28" s="14"/>
      <c r="Y28" s="14"/>
      <c r="Z28" s="15"/>
    </row>
    <row r="29" spans="1:26" ht="12.75" customHeight="1" thickBot="1">
      <c r="A29" s="1"/>
      <c r="B29" s="160" t="s">
        <v>60</v>
      </c>
      <c r="C29" s="66">
        <v>5.5</v>
      </c>
      <c r="D29" s="67">
        <v>0</v>
      </c>
      <c r="E29" s="87">
        <f t="shared" si="2"/>
        <v>5.5</v>
      </c>
      <c r="F29" s="160" t="s">
        <v>32</v>
      </c>
      <c r="G29" s="99">
        <v>6.5</v>
      </c>
      <c r="H29" s="67">
        <v>0</v>
      </c>
      <c r="I29" s="87">
        <f t="shared" si="0"/>
        <v>6.5</v>
      </c>
      <c r="J29" s="34"/>
      <c r="K29" s="160" t="s">
        <v>83</v>
      </c>
      <c r="L29" s="109" t="s">
        <v>108</v>
      </c>
      <c r="M29" s="93" t="s">
        <v>108</v>
      </c>
      <c r="N29" s="77" t="s">
        <v>108</v>
      </c>
      <c r="O29" s="42" t="s">
        <v>83</v>
      </c>
      <c r="P29" s="92" t="s">
        <v>108</v>
      </c>
      <c r="Q29" s="93" t="s">
        <v>108</v>
      </c>
      <c r="R29" s="77" t="s">
        <v>108</v>
      </c>
      <c r="S29" s="21"/>
      <c r="T29" s="1"/>
      <c r="U29" s="1"/>
      <c r="V29" s="1"/>
      <c r="W29" s="1"/>
      <c r="X29" s="22"/>
      <c r="Y29" s="22"/>
      <c r="Z29" s="20"/>
    </row>
    <row r="30" spans="1:26" ht="12.75" customHeight="1" thickBot="1">
      <c r="A30" s="1"/>
      <c r="B30" s="159" t="s">
        <v>61</v>
      </c>
      <c r="C30" s="97">
        <v>-1</v>
      </c>
      <c r="D30" s="61">
        <v>0</v>
      </c>
      <c r="E30" s="88">
        <f t="shared" si="2"/>
        <v>-1</v>
      </c>
      <c r="F30" s="159" t="s">
        <v>35</v>
      </c>
      <c r="G30" s="97">
        <v>-1</v>
      </c>
      <c r="H30" s="55">
        <v>0</v>
      </c>
      <c r="I30" s="88">
        <f t="shared" si="0"/>
        <v>-1</v>
      </c>
      <c r="J30" s="32"/>
      <c r="K30" s="159" t="s">
        <v>105</v>
      </c>
      <c r="L30" s="100">
        <v>0.5</v>
      </c>
      <c r="M30" s="49">
        <v>0</v>
      </c>
      <c r="N30" s="78">
        <f t="shared" si="3"/>
        <v>0.5</v>
      </c>
      <c r="O30" s="38" t="s">
        <v>84</v>
      </c>
      <c r="P30" s="100">
        <v>0.5</v>
      </c>
      <c r="Q30" s="49">
        <v>0</v>
      </c>
      <c r="R30" s="78">
        <f t="shared" si="1"/>
        <v>0.5</v>
      </c>
      <c r="S30" s="18"/>
      <c r="T30" s="1"/>
      <c r="U30" s="1"/>
      <c r="V30" s="1"/>
      <c r="W30" s="1"/>
      <c r="X30" s="23"/>
      <c r="Y30" s="23"/>
      <c r="Z30" s="16"/>
    </row>
    <row r="31" spans="1:26" ht="12.75" customHeight="1" thickBot="1">
      <c r="A31" s="1"/>
      <c r="B31" s="38" t="s">
        <v>12</v>
      </c>
      <c r="C31" s="166">
        <f>17/3</f>
        <v>5.666666666666667</v>
      </c>
      <c r="D31" s="61">
        <v>0</v>
      </c>
      <c r="E31" s="88">
        <f>D31</f>
        <v>0</v>
      </c>
      <c r="F31" s="163" t="s">
        <v>12</v>
      </c>
      <c r="G31" s="166">
        <f>18/3</f>
        <v>6</v>
      </c>
      <c r="H31" s="61">
        <v>0.5</v>
      </c>
      <c r="I31" s="88">
        <f>H31</f>
        <v>0.5</v>
      </c>
      <c r="J31" s="32"/>
      <c r="K31" s="38" t="s">
        <v>12</v>
      </c>
      <c r="L31" s="166">
        <f>18/3</f>
        <v>6</v>
      </c>
      <c r="M31" s="61">
        <v>0.5</v>
      </c>
      <c r="N31" s="88">
        <f>M31</f>
        <v>0.5</v>
      </c>
      <c r="O31" s="38" t="s">
        <v>12</v>
      </c>
      <c r="P31" s="166">
        <f>19/3</f>
        <v>6.333333333333333</v>
      </c>
      <c r="Q31" s="61">
        <v>1</v>
      </c>
      <c r="R31" s="88">
        <f>Q31</f>
        <v>1</v>
      </c>
      <c r="S31" s="18"/>
      <c r="T31" s="1"/>
      <c r="U31" s="1"/>
      <c r="V31" s="1"/>
      <c r="W31" s="1"/>
      <c r="X31" s="23"/>
      <c r="Y31" s="23"/>
      <c r="Z31" s="16"/>
    </row>
    <row r="32" spans="1:26" ht="12.75" customHeight="1">
      <c r="A32" s="1"/>
      <c r="B32" s="68"/>
      <c r="C32" s="69"/>
      <c r="D32" s="69"/>
      <c r="E32" s="91"/>
      <c r="F32" s="68"/>
      <c r="G32" s="69"/>
      <c r="H32" s="69"/>
      <c r="I32" s="89"/>
      <c r="J32" s="35"/>
      <c r="K32" s="28"/>
      <c r="L32" s="29"/>
      <c r="M32" s="29"/>
      <c r="N32" s="81"/>
      <c r="O32" s="28"/>
      <c r="P32" s="29"/>
      <c r="Q32" s="29"/>
      <c r="R32" s="79"/>
      <c r="S32" s="2"/>
      <c r="T32" s="1"/>
      <c r="U32" s="1"/>
      <c r="V32" s="1"/>
      <c r="W32" s="1"/>
      <c r="X32" s="25"/>
      <c r="Y32" s="25"/>
      <c r="Z32" s="24"/>
    </row>
    <row r="33" spans="1:28" s="117" customFormat="1" ht="13.5" customHeight="1">
      <c r="A33" s="112"/>
      <c r="B33" s="126"/>
      <c r="C33" s="142">
        <f>C6+C7+C8+C9+C10+C11+C12+C13+C14+C15+C16+C30</f>
        <v>62.5</v>
      </c>
      <c r="D33" s="143">
        <f>D5+D6+D7+D8+D9+D10+D11+D12+D13+D14+D15+D16+D30+D31</f>
        <v>-1</v>
      </c>
      <c r="E33" s="142">
        <f>C33+D33</f>
        <v>61.5</v>
      </c>
      <c r="F33" s="126"/>
      <c r="G33" s="136">
        <f>G6+G7+G8+G9+G10+G11+G12+G13+G14+G15+G16+G30</f>
        <v>64.5</v>
      </c>
      <c r="H33" s="137">
        <f>H6+H7+H8+H9+H10+H11+H12+H13+H14+H15+H16+H30+H31</f>
        <v>-1.5</v>
      </c>
      <c r="I33" s="138">
        <f>G33+H33</f>
        <v>63</v>
      </c>
      <c r="J33" s="120"/>
      <c r="K33" s="126"/>
      <c r="L33" s="150">
        <f>L6+L23+L8+L22+L10+L11+L12+L13+L14+L15+L16+L30</f>
        <v>67</v>
      </c>
      <c r="M33" s="151">
        <f>M5+M6+M23+M8+M22+M10+M11+M12+M13+M14+M15+M16+M30+M31</f>
        <v>3.5</v>
      </c>
      <c r="N33" s="150">
        <f>L33+M33</f>
        <v>70.5</v>
      </c>
      <c r="O33" s="126"/>
      <c r="P33" s="155">
        <f>P6+P7+P8+P9+P10+P11+P12+P13+P14+P21+P16+P30</f>
        <v>70</v>
      </c>
      <c r="Q33" s="156">
        <f>Q6+Q7+Q8+Q9+Q10+Q11+Q12+Q13+Q14+Q21+Q16+Q30+Q31</f>
        <v>6.5</v>
      </c>
      <c r="R33" s="157">
        <f>P33+Q33</f>
        <v>76.5</v>
      </c>
      <c r="S33" s="121"/>
      <c r="T33" s="112"/>
      <c r="U33" s="112"/>
      <c r="V33" s="112"/>
      <c r="W33" s="112"/>
      <c r="X33" s="112"/>
      <c r="Y33" s="112"/>
      <c r="Z33" s="112"/>
      <c r="AA33" s="116"/>
      <c r="AB33" s="116"/>
    </row>
    <row r="34" spans="1:28" s="117" customFormat="1" ht="12.75" customHeight="1" thickBot="1">
      <c r="A34" s="112"/>
      <c r="B34" s="126"/>
      <c r="C34" s="127"/>
      <c r="D34" s="127"/>
      <c r="E34" s="128"/>
      <c r="F34" s="126"/>
      <c r="G34" s="127"/>
      <c r="H34" s="127"/>
      <c r="I34" s="129"/>
      <c r="J34" s="122"/>
      <c r="K34" s="126"/>
      <c r="L34" s="127"/>
      <c r="M34" s="127"/>
      <c r="N34" s="128"/>
      <c r="O34" s="126"/>
      <c r="P34" s="127"/>
      <c r="Q34" s="127"/>
      <c r="R34" s="129"/>
      <c r="S34" s="123"/>
      <c r="T34" s="112"/>
      <c r="U34" s="112"/>
      <c r="V34" s="112"/>
      <c r="W34" s="112"/>
      <c r="X34" s="112"/>
      <c r="Y34" s="112"/>
      <c r="Z34" s="112"/>
      <c r="AA34" s="116"/>
      <c r="AB34" s="116"/>
    </row>
    <row r="35" spans="1:28" s="117" customFormat="1" ht="21" thickBot="1">
      <c r="A35" s="112"/>
      <c r="B35" s="139"/>
      <c r="C35" s="140"/>
      <c r="D35" s="140"/>
      <c r="E35" s="141">
        <v>0</v>
      </c>
      <c r="F35" s="133"/>
      <c r="G35" s="134"/>
      <c r="H35" s="134"/>
      <c r="I35" s="135">
        <v>0</v>
      </c>
      <c r="J35" s="124"/>
      <c r="K35" s="147"/>
      <c r="L35" s="148"/>
      <c r="M35" s="148"/>
      <c r="N35" s="149">
        <v>1</v>
      </c>
      <c r="O35" s="152"/>
      <c r="P35" s="153"/>
      <c r="Q35" s="153"/>
      <c r="R35" s="154">
        <v>3</v>
      </c>
      <c r="S35" s="125"/>
      <c r="T35" s="112"/>
      <c r="U35" s="112"/>
      <c r="V35" s="112"/>
      <c r="W35" s="112"/>
      <c r="X35" s="112"/>
      <c r="Y35" s="112"/>
      <c r="Z35" s="112"/>
      <c r="AA35" s="116"/>
      <c r="AB35" s="116"/>
    </row>
    <row r="36" spans="1:26" ht="15.75" thickBot="1">
      <c r="A36" s="1"/>
      <c r="B36" s="189" t="s">
        <v>5</v>
      </c>
      <c r="C36" s="190"/>
      <c r="D36" s="190"/>
      <c r="E36" s="190"/>
      <c r="F36" s="173" t="s">
        <v>6</v>
      </c>
      <c r="G36" s="174"/>
      <c r="H36" s="174"/>
      <c r="I36" s="175"/>
      <c r="J36" s="31"/>
      <c r="K36" s="176" t="s">
        <v>7</v>
      </c>
      <c r="L36" s="177"/>
      <c r="M36" s="177"/>
      <c r="N36" s="177"/>
      <c r="O36" s="191" t="s">
        <v>8</v>
      </c>
      <c r="P36" s="192"/>
      <c r="Q36" s="192"/>
      <c r="R36" s="193"/>
      <c r="S36" s="9"/>
      <c r="T36" s="7"/>
      <c r="U36" s="7"/>
      <c r="V36" s="1"/>
      <c r="W36" s="1"/>
      <c r="X36" s="1"/>
      <c r="Y36" s="1"/>
      <c r="Z36" s="1"/>
    </row>
    <row r="37" spans="1:26" ht="15.75" thickBot="1">
      <c r="A37" s="1"/>
      <c r="B37" s="199" t="s">
        <v>114</v>
      </c>
      <c r="C37" s="200"/>
      <c r="D37" s="200"/>
      <c r="E37" s="200"/>
      <c r="F37" s="201" t="s">
        <v>114</v>
      </c>
      <c r="G37" s="202"/>
      <c r="H37" s="202"/>
      <c r="I37" s="203"/>
      <c r="J37" s="36"/>
      <c r="K37" s="197" t="s">
        <v>112</v>
      </c>
      <c r="L37" s="198"/>
      <c r="M37" s="198"/>
      <c r="N37" s="198"/>
      <c r="O37" s="194" t="s">
        <v>113</v>
      </c>
      <c r="P37" s="195"/>
      <c r="Q37" s="195"/>
      <c r="R37" s="196"/>
      <c r="S37" s="9"/>
      <c r="T37" s="7"/>
      <c r="U37" s="7"/>
      <c r="V37" s="1"/>
      <c r="W37" s="1"/>
      <c r="X37" s="1"/>
      <c r="Y37" s="1"/>
      <c r="Z37" s="1"/>
    </row>
    <row r="38" spans="1:26" ht="15" thickBot="1">
      <c r="A38" s="1"/>
      <c r="B38" s="173" t="s">
        <v>115</v>
      </c>
      <c r="C38" s="174"/>
      <c r="D38" s="174"/>
      <c r="E38" s="174"/>
      <c r="F38" s="174"/>
      <c r="G38" s="174"/>
      <c r="H38" s="174"/>
      <c r="I38" s="175"/>
      <c r="J38" s="26"/>
      <c r="K38" s="26"/>
      <c r="L38" s="3"/>
      <c r="M38" s="3"/>
      <c r="N38" s="3"/>
      <c r="O38" s="26"/>
      <c r="P38" s="27"/>
      <c r="Q38" s="11"/>
      <c r="R38" s="10"/>
      <c r="S38" s="9"/>
      <c r="T38" s="7"/>
      <c r="U38" s="7"/>
      <c r="V38" s="1"/>
      <c r="W38" s="1"/>
      <c r="X38" s="1"/>
      <c r="Y38" s="1"/>
      <c r="Z38" s="1"/>
    </row>
    <row r="39" spans="1:26" ht="13.5" thickBot="1">
      <c r="A39" s="1"/>
      <c r="B39" s="179" t="s">
        <v>14</v>
      </c>
      <c r="C39" s="180"/>
      <c r="D39" s="180"/>
      <c r="E39" s="180"/>
      <c r="F39" s="186" t="s">
        <v>116</v>
      </c>
      <c r="G39" s="187"/>
      <c r="H39" s="187"/>
      <c r="I39" s="188"/>
      <c r="J39" s="26"/>
      <c r="K39" s="26"/>
      <c r="L39" s="3"/>
      <c r="M39" s="3"/>
      <c r="N39" s="3"/>
      <c r="O39" s="26"/>
      <c r="P39" s="27"/>
      <c r="Q39" s="11"/>
      <c r="R39" s="10"/>
      <c r="S39" s="9"/>
      <c r="T39" s="7"/>
      <c r="U39" s="7"/>
      <c r="V39" s="1"/>
      <c r="W39" s="1"/>
      <c r="X39" s="1"/>
      <c r="Y39" s="1"/>
      <c r="Z39" s="1"/>
    </row>
    <row r="40" spans="1:26" ht="13.5" thickBot="1">
      <c r="A40" s="1"/>
      <c r="B40" s="144" t="s">
        <v>0</v>
      </c>
      <c r="C40" s="144" t="s">
        <v>9</v>
      </c>
      <c r="D40" s="145" t="s">
        <v>2</v>
      </c>
      <c r="E40" s="144" t="s">
        <v>1</v>
      </c>
      <c r="F40" s="132" t="s">
        <v>0</v>
      </c>
      <c r="G40" s="132" t="s">
        <v>9</v>
      </c>
      <c r="H40" s="132" t="s">
        <v>2</v>
      </c>
      <c r="I40" s="132" t="s">
        <v>1</v>
      </c>
      <c r="J40" s="26"/>
      <c r="K40" s="26"/>
      <c r="L40" s="3"/>
      <c r="M40" s="3"/>
      <c r="N40" s="3"/>
      <c r="O40" s="26"/>
      <c r="P40" s="27"/>
      <c r="Q40" s="11"/>
      <c r="R40" s="10"/>
      <c r="S40" s="9"/>
      <c r="T40" s="7"/>
      <c r="U40" s="7"/>
      <c r="V40" s="1"/>
      <c r="W40" s="1"/>
      <c r="X40" s="1"/>
      <c r="Y40" s="1"/>
      <c r="Z40" s="1"/>
    </row>
    <row r="41" spans="1:26" ht="12.75">
      <c r="A41" s="1"/>
      <c r="B41" s="40" t="s">
        <v>38</v>
      </c>
      <c r="C41" s="101">
        <v>6</v>
      </c>
      <c r="D41" s="59">
        <v>1</v>
      </c>
      <c r="E41" s="82">
        <f aca="true" t="shared" si="4" ref="E41:E50">C41+D41</f>
        <v>7</v>
      </c>
      <c r="F41" s="40" t="s">
        <v>118</v>
      </c>
      <c r="G41" s="101">
        <v>6</v>
      </c>
      <c r="H41" s="60">
        <v>-1</v>
      </c>
      <c r="I41" s="83">
        <f aca="true" t="shared" si="5" ref="I41:I51">G41+H41</f>
        <v>5</v>
      </c>
      <c r="J41" s="26"/>
      <c r="K41" s="26"/>
      <c r="L41" s="3"/>
      <c r="M41" s="3"/>
      <c r="N41" s="3"/>
      <c r="O41" s="26"/>
      <c r="P41" s="27"/>
      <c r="Q41" s="11"/>
      <c r="R41" s="10"/>
      <c r="S41" s="9"/>
      <c r="T41" s="7"/>
      <c r="U41" s="7"/>
      <c r="V41" s="1"/>
      <c r="W41" s="1"/>
      <c r="X41" s="1"/>
      <c r="Y41" s="1"/>
      <c r="Z41" s="1"/>
    </row>
    <row r="42" spans="1:26" ht="12.75">
      <c r="A42" s="1"/>
      <c r="B42" s="39" t="s">
        <v>39</v>
      </c>
      <c r="C42" s="94">
        <v>6</v>
      </c>
      <c r="D42" s="47">
        <v>-0.5</v>
      </c>
      <c r="E42" s="83">
        <f t="shared" si="4"/>
        <v>5.5</v>
      </c>
      <c r="F42" s="39" t="s">
        <v>15</v>
      </c>
      <c r="G42" s="94" t="s">
        <v>109</v>
      </c>
      <c r="H42" s="54" t="s">
        <v>109</v>
      </c>
      <c r="I42" s="83" t="s">
        <v>109</v>
      </c>
      <c r="J42" s="26"/>
      <c r="K42" s="26"/>
      <c r="L42" s="3"/>
      <c r="M42" s="3"/>
      <c r="N42" s="3"/>
      <c r="O42" s="26"/>
      <c r="P42" s="27"/>
      <c r="Q42" s="11"/>
      <c r="R42" s="10"/>
      <c r="S42" s="9"/>
      <c r="T42" s="7"/>
      <c r="U42" s="7"/>
      <c r="V42" s="1"/>
      <c r="W42" s="1"/>
      <c r="X42" s="1"/>
      <c r="Y42" s="1"/>
      <c r="Z42" s="1"/>
    </row>
    <row r="43" spans="1:26" ht="12.75">
      <c r="A43" s="1"/>
      <c r="B43" s="107" t="s">
        <v>40</v>
      </c>
      <c r="C43" s="94">
        <v>6</v>
      </c>
      <c r="D43" s="47">
        <v>0</v>
      </c>
      <c r="E43" s="83">
        <f t="shared" si="4"/>
        <v>6</v>
      </c>
      <c r="F43" s="107" t="s">
        <v>119</v>
      </c>
      <c r="G43" s="46">
        <v>5.5</v>
      </c>
      <c r="H43" s="54">
        <v>0</v>
      </c>
      <c r="I43" s="83">
        <f t="shared" si="5"/>
        <v>5.5</v>
      </c>
      <c r="J43" s="26"/>
      <c r="K43" s="26"/>
      <c r="L43" s="3"/>
      <c r="M43" s="3"/>
      <c r="N43" s="3"/>
      <c r="O43" s="26"/>
      <c r="P43" s="27"/>
      <c r="Q43" s="11"/>
      <c r="R43" s="10"/>
      <c r="S43" s="9"/>
      <c r="T43" s="7"/>
      <c r="U43" s="7"/>
      <c r="V43" s="1"/>
      <c r="W43" s="1"/>
      <c r="X43" s="1"/>
      <c r="Y43" s="1"/>
      <c r="Z43" s="1"/>
    </row>
    <row r="44" spans="1:26" ht="12.75">
      <c r="A44" s="1"/>
      <c r="B44" s="107" t="s">
        <v>41</v>
      </c>
      <c r="C44" s="94">
        <v>6.5</v>
      </c>
      <c r="D44" s="47">
        <v>-0.5</v>
      </c>
      <c r="E44" s="83">
        <f t="shared" si="4"/>
        <v>6</v>
      </c>
      <c r="F44" s="107" t="s">
        <v>34</v>
      </c>
      <c r="G44" s="94">
        <v>5.5</v>
      </c>
      <c r="H44" s="54">
        <v>0</v>
      </c>
      <c r="I44" s="83">
        <f t="shared" si="5"/>
        <v>5.5</v>
      </c>
      <c r="J44" s="26"/>
      <c r="K44" s="26"/>
      <c r="L44" s="3"/>
      <c r="M44" s="3"/>
      <c r="N44" s="3"/>
      <c r="O44" s="26"/>
      <c r="P44" s="27"/>
      <c r="Q44" s="11"/>
      <c r="R44" s="10"/>
      <c r="S44" s="9"/>
      <c r="T44" s="7"/>
      <c r="U44" s="7"/>
      <c r="V44" s="1"/>
      <c r="W44" s="1"/>
      <c r="X44" s="1"/>
      <c r="Y44" s="1"/>
      <c r="Z44" s="1"/>
    </row>
    <row r="45" spans="1:26" ht="12.75">
      <c r="A45" s="1"/>
      <c r="B45" s="107" t="s">
        <v>42</v>
      </c>
      <c r="C45" s="94">
        <v>6</v>
      </c>
      <c r="D45" s="47">
        <v>0</v>
      </c>
      <c r="E45" s="83">
        <f t="shared" si="4"/>
        <v>6</v>
      </c>
      <c r="F45" s="107" t="s">
        <v>21</v>
      </c>
      <c r="G45" s="94">
        <v>5.5</v>
      </c>
      <c r="H45" s="54">
        <v>0</v>
      </c>
      <c r="I45" s="83">
        <f t="shared" si="5"/>
        <v>5.5</v>
      </c>
      <c r="J45" s="26"/>
      <c r="K45" s="26"/>
      <c r="L45" s="3"/>
      <c r="M45" s="3"/>
      <c r="N45" s="3"/>
      <c r="O45" s="26"/>
      <c r="P45" s="27"/>
      <c r="Q45" s="11"/>
      <c r="R45" s="10"/>
      <c r="S45" s="9"/>
      <c r="T45" s="7"/>
      <c r="U45" s="7"/>
      <c r="V45" s="1"/>
      <c r="W45" s="1"/>
      <c r="X45" s="1"/>
      <c r="Y45" s="1"/>
      <c r="Z45" s="1"/>
    </row>
    <row r="46" spans="1:26" ht="12.75">
      <c r="A46" s="1"/>
      <c r="B46" s="107" t="s">
        <v>53</v>
      </c>
      <c r="C46" s="94">
        <v>6</v>
      </c>
      <c r="D46" s="47">
        <v>0</v>
      </c>
      <c r="E46" s="83">
        <f t="shared" si="4"/>
        <v>6</v>
      </c>
      <c r="F46" s="107" t="s">
        <v>28</v>
      </c>
      <c r="G46" s="94">
        <v>5.5</v>
      </c>
      <c r="H46" s="54">
        <v>0</v>
      </c>
      <c r="I46" s="83">
        <f t="shared" si="5"/>
        <v>5.5</v>
      </c>
      <c r="J46" s="26"/>
      <c r="K46" s="26"/>
      <c r="L46" s="3"/>
      <c r="M46" s="3"/>
      <c r="N46" s="3"/>
      <c r="O46" s="26"/>
      <c r="P46" s="27"/>
      <c r="Q46" s="11"/>
      <c r="R46" s="10"/>
      <c r="S46" s="9"/>
      <c r="T46" s="7"/>
      <c r="U46" s="7"/>
      <c r="V46" s="1"/>
      <c r="W46" s="1"/>
      <c r="X46" s="1"/>
      <c r="Y46" s="1"/>
      <c r="Z46" s="1"/>
    </row>
    <row r="47" spans="1:26" ht="12.75">
      <c r="A47" s="1"/>
      <c r="B47" s="107" t="s">
        <v>44</v>
      </c>
      <c r="C47" s="94">
        <v>5.5</v>
      </c>
      <c r="D47" s="47">
        <v>0</v>
      </c>
      <c r="E47" s="83">
        <f t="shared" si="4"/>
        <v>5.5</v>
      </c>
      <c r="F47" s="107" t="s">
        <v>20</v>
      </c>
      <c r="G47" s="94">
        <v>6.5</v>
      </c>
      <c r="H47" s="54">
        <v>0</v>
      </c>
      <c r="I47" s="83">
        <f t="shared" si="5"/>
        <v>6.5</v>
      </c>
      <c r="J47" s="26"/>
      <c r="K47" s="26"/>
      <c r="L47" s="3"/>
      <c r="M47" s="3"/>
      <c r="N47" s="3"/>
      <c r="O47" s="26"/>
      <c r="P47" s="27"/>
      <c r="Q47" s="13"/>
      <c r="R47" s="8"/>
      <c r="S47" s="12"/>
      <c r="T47" s="7"/>
      <c r="U47" s="7"/>
      <c r="V47" s="1"/>
      <c r="W47" s="1"/>
      <c r="X47" s="1"/>
      <c r="Y47" s="1"/>
      <c r="Z47" s="1"/>
    </row>
    <row r="48" spans="1:26" ht="12.75">
      <c r="A48" s="1"/>
      <c r="B48" s="107" t="s">
        <v>45</v>
      </c>
      <c r="C48" s="94">
        <v>6.5</v>
      </c>
      <c r="D48" s="47">
        <v>0</v>
      </c>
      <c r="E48" s="83">
        <f t="shared" si="4"/>
        <v>6.5</v>
      </c>
      <c r="F48" s="107" t="s">
        <v>120</v>
      </c>
      <c r="G48" s="94">
        <v>5.5</v>
      </c>
      <c r="H48" s="54">
        <v>0</v>
      </c>
      <c r="I48" s="83">
        <f t="shared" si="5"/>
        <v>5.5</v>
      </c>
      <c r="J48" s="26"/>
      <c r="K48" s="26"/>
      <c r="L48" s="3"/>
      <c r="M48" s="3"/>
      <c r="N48" s="3"/>
      <c r="O48" s="26"/>
      <c r="P48" s="27"/>
      <c r="Q48" s="13"/>
      <c r="R48" s="8"/>
      <c r="S48" s="12"/>
      <c r="T48" s="7"/>
      <c r="U48" s="7"/>
      <c r="V48" s="1"/>
      <c r="W48" s="1"/>
      <c r="X48" s="1"/>
      <c r="Y48" s="1"/>
      <c r="Z48" s="1"/>
    </row>
    <row r="49" spans="1:26" ht="12.75">
      <c r="A49" s="1"/>
      <c r="B49" s="107" t="s">
        <v>48</v>
      </c>
      <c r="C49" s="94">
        <v>5</v>
      </c>
      <c r="D49" s="47">
        <v>-0.5</v>
      </c>
      <c r="E49" s="83">
        <f t="shared" si="4"/>
        <v>4.5</v>
      </c>
      <c r="F49" s="107" t="s">
        <v>25</v>
      </c>
      <c r="G49" s="46" t="s">
        <v>109</v>
      </c>
      <c r="H49" s="54" t="s">
        <v>109</v>
      </c>
      <c r="I49" s="83" t="s">
        <v>109</v>
      </c>
      <c r="J49" s="26"/>
      <c r="K49" s="26"/>
      <c r="L49" s="3"/>
      <c r="M49" s="3"/>
      <c r="N49" s="3"/>
      <c r="O49" s="26"/>
      <c r="P49" s="27"/>
      <c r="Q49" s="13"/>
      <c r="R49" s="8"/>
      <c r="S49" s="12"/>
      <c r="T49" s="7"/>
      <c r="U49" s="7"/>
      <c r="V49" s="1"/>
      <c r="W49" s="1"/>
      <c r="X49" s="1"/>
      <c r="Y49" s="1"/>
      <c r="Z49" s="1"/>
    </row>
    <row r="50" spans="1:26" ht="12.75">
      <c r="A50" s="26"/>
      <c r="B50" s="107" t="s">
        <v>47</v>
      </c>
      <c r="C50" s="94">
        <v>5.5</v>
      </c>
      <c r="D50" s="47">
        <v>0</v>
      </c>
      <c r="E50" s="83">
        <f t="shared" si="4"/>
        <v>5.5</v>
      </c>
      <c r="F50" s="107" t="s">
        <v>23</v>
      </c>
      <c r="G50" s="94">
        <v>6.5</v>
      </c>
      <c r="H50" s="54">
        <v>0</v>
      </c>
      <c r="I50" s="83">
        <f t="shared" si="5"/>
        <v>6.5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3.5" thickBot="1">
      <c r="A51" s="26"/>
      <c r="B51" s="159" t="s">
        <v>46</v>
      </c>
      <c r="C51" s="97" t="s">
        <v>109</v>
      </c>
      <c r="D51" s="61" t="s">
        <v>109</v>
      </c>
      <c r="E51" s="84" t="s">
        <v>109</v>
      </c>
      <c r="F51" s="159" t="s">
        <v>24</v>
      </c>
      <c r="G51" s="97">
        <v>7</v>
      </c>
      <c r="H51" s="55">
        <v>3</v>
      </c>
      <c r="I51" s="84">
        <f t="shared" si="5"/>
        <v>10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s="37" customFormat="1" ht="13.5" thickBot="1">
      <c r="A52" s="26"/>
      <c r="B52" s="160"/>
      <c r="C52" s="62"/>
      <c r="D52" s="63"/>
      <c r="E52" s="90"/>
      <c r="F52" s="160"/>
      <c r="G52" s="62"/>
      <c r="H52" s="63"/>
      <c r="I52" s="85"/>
      <c r="J52" s="164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s="37" customFormat="1" ht="12.75">
      <c r="A53" s="26"/>
      <c r="B53" s="161" t="s">
        <v>49</v>
      </c>
      <c r="C53" s="130">
        <v>6</v>
      </c>
      <c r="D53" s="65">
        <v>-2</v>
      </c>
      <c r="E53" s="86">
        <f>C53+D53</f>
        <v>4</v>
      </c>
      <c r="F53" s="161" t="s">
        <v>121</v>
      </c>
      <c r="G53" s="130" t="s">
        <v>108</v>
      </c>
      <c r="H53" s="65" t="s">
        <v>108</v>
      </c>
      <c r="I53" s="86" t="s">
        <v>108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s="37" customFormat="1" ht="12.75">
      <c r="A54" s="26"/>
      <c r="B54" s="107" t="s">
        <v>50</v>
      </c>
      <c r="C54" s="94">
        <v>5</v>
      </c>
      <c r="D54" s="47">
        <v>0</v>
      </c>
      <c r="E54" s="83">
        <f>C54+D54</f>
        <v>5</v>
      </c>
      <c r="F54" s="107" t="s">
        <v>22</v>
      </c>
      <c r="G54" s="94">
        <v>5</v>
      </c>
      <c r="H54" s="47">
        <v>0</v>
      </c>
      <c r="I54" s="83">
        <f>G54+H54</f>
        <v>5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s="37" customFormat="1" ht="12.75">
      <c r="A55" s="26"/>
      <c r="B55" s="162" t="s">
        <v>51</v>
      </c>
      <c r="C55" s="95">
        <v>6</v>
      </c>
      <c r="D55" s="57">
        <v>0</v>
      </c>
      <c r="E55" s="87">
        <f>C55+D55</f>
        <v>6</v>
      </c>
      <c r="F55" s="162" t="s">
        <v>26</v>
      </c>
      <c r="G55" s="56">
        <v>6.5</v>
      </c>
      <c r="H55" s="57">
        <v>0</v>
      </c>
      <c r="I55" s="87">
        <f>G55+H55</f>
        <v>6.5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s="37" customFormat="1" ht="12.75">
      <c r="A56" s="26"/>
      <c r="B56" s="162" t="s">
        <v>52</v>
      </c>
      <c r="C56" s="56" t="s">
        <v>108</v>
      </c>
      <c r="D56" s="57" t="s">
        <v>108</v>
      </c>
      <c r="E56" s="87" t="s">
        <v>108</v>
      </c>
      <c r="F56" s="162" t="s">
        <v>122</v>
      </c>
      <c r="G56" s="95">
        <v>5</v>
      </c>
      <c r="H56" s="57">
        <v>0</v>
      </c>
      <c r="I56" s="87">
        <f aca="true" t="shared" si="6" ref="I56:I63">G56+H56</f>
        <v>5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2.75">
      <c r="A57" s="26"/>
      <c r="B57" s="162" t="s">
        <v>54</v>
      </c>
      <c r="C57" s="95">
        <v>6.5</v>
      </c>
      <c r="D57" s="57">
        <v>0</v>
      </c>
      <c r="E57" s="87">
        <f>C57+D57</f>
        <v>6.5</v>
      </c>
      <c r="F57" s="162" t="s">
        <v>107</v>
      </c>
      <c r="G57" s="56" t="s">
        <v>108</v>
      </c>
      <c r="H57" s="57" t="s">
        <v>108</v>
      </c>
      <c r="I57" s="87" t="s">
        <v>108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2.75">
      <c r="A58" s="26"/>
      <c r="B58" s="162" t="s">
        <v>55</v>
      </c>
      <c r="C58" s="56" t="s">
        <v>108</v>
      </c>
      <c r="D58" s="57" t="s">
        <v>108</v>
      </c>
      <c r="E58" s="87" t="s">
        <v>108</v>
      </c>
      <c r="F58" s="162" t="s">
        <v>30</v>
      </c>
      <c r="G58" s="95">
        <v>6.5</v>
      </c>
      <c r="H58" s="57">
        <v>0</v>
      </c>
      <c r="I58" s="87">
        <f t="shared" si="6"/>
        <v>6.5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2.75">
      <c r="A59" s="26"/>
      <c r="B59" s="162" t="s">
        <v>56</v>
      </c>
      <c r="C59" s="95" t="s">
        <v>108</v>
      </c>
      <c r="D59" s="57" t="s">
        <v>108</v>
      </c>
      <c r="E59" s="87" t="s">
        <v>108</v>
      </c>
      <c r="F59" s="162" t="s">
        <v>123</v>
      </c>
      <c r="G59" s="95">
        <v>6</v>
      </c>
      <c r="H59" s="57">
        <v>0</v>
      </c>
      <c r="I59" s="87">
        <f t="shared" si="6"/>
        <v>6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2.75">
      <c r="A60" s="26"/>
      <c r="B60" s="162" t="s">
        <v>57</v>
      </c>
      <c r="C60" s="95">
        <v>6.5</v>
      </c>
      <c r="D60" s="57">
        <v>1</v>
      </c>
      <c r="E60" s="87">
        <f aca="true" t="shared" si="7" ref="E60:E65">C60+D60</f>
        <v>7.5</v>
      </c>
      <c r="F60" s="162" t="s">
        <v>29</v>
      </c>
      <c r="G60" s="95">
        <v>6</v>
      </c>
      <c r="H60" s="57">
        <v>0</v>
      </c>
      <c r="I60" s="87">
        <f t="shared" si="6"/>
        <v>6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2.75">
      <c r="A61" s="26"/>
      <c r="B61" s="162" t="s">
        <v>58</v>
      </c>
      <c r="C61" s="95">
        <v>5.5</v>
      </c>
      <c r="D61" s="57">
        <v>-0.5</v>
      </c>
      <c r="E61" s="87">
        <f t="shared" si="7"/>
        <v>5</v>
      </c>
      <c r="F61" s="107" t="s">
        <v>16</v>
      </c>
      <c r="G61" s="94">
        <v>6.5</v>
      </c>
      <c r="H61" s="47">
        <v>0</v>
      </c>
      <c r="I61" s="83">
        <f t="shared" si="6"/>
        <v>6.5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2.75">
      <c r="A62" s="26"/>
      <c r="B62" s="162" t="s">
        <v>59</v>
      </c>
      <c r="C62" s="56">
        <v>6.5</v>
      </c>
      <c r="D62" s="57">
        <v>0</v>
      </c>
      <c r="E62" s="87">
        <f t="shared" si="7"/>
        <v>6.5</v>
      </c>
      <c r="F62" s="162" t="s">
        <v>31</v>
      </c>
      <c r="G62" s="95" t="s">
        <v>108</v>
      </c>
      <c r="H62" s="57" t="s">
        <v>108</v>
      </c>
      <c r="I62" s="87" t="s">
        <v>108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2.75">
      <c r="A63" s="26"/>
      <c r="B63" s="162" t="s">
        <v>60</v>
      </c>
      <c r="C63" s="95">
        <v>5.5</v>
      </c>
      <c r="D63" s="57">
        <v>-1.5</v>
      </c>
      <c r="E63" s="87">
        <f t="shared" si="7"/>
        <v>4</v>
      </c>
      <c r="F63" s="162" t="s">
        <v>18</v>
      </c>
      <c r="G63" s="95">
        <v>6</v>
      </c>
      <c r="H63" s="57">
        <v>0</v>
      </c>
      <c r="I63" s="87">
        <f t="shared" si="6"/>
        <v>6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3.5" thickBot="1">
      <c r="A64" s="26"/>
      <c r="B64" s="160" t="s">
        <v>117</v>
      </c>
      <c r="C64" s="66">
        <v>6.5</v>
      </c>
      <c r="D64" s="67">
        <v>0</v>
      </c>
      <c r="E64" s="87">
        <f t="shared" si="7"/>
        <v>6.5</v>
      </c>
      <c r="F64" s="160" t="s">
        <v>33</v>
      </c>
      <c r="G64" s="99">
        <v>5</v>
      </c>
      <c r="H64" s="67">
        <v>0</v>
      </c>
      <c r="I64" s="87">
        <f>G64+H64</f>
        <v>5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3.5" thickBot="1">
      <c r="A65" s="26"/>
      <c r="B65" s="159" t="s">
        <v>61</v>
      </c>
      <c r="C65" s="97">
        <v>0</v>
      </c>
      <c r="D65" s="61">
        <v>0</v>
      </c>
      <c r="E65" s="88">
        <f t="shared" si="7"/>
        <v>0</v>
      </c>
      <c r="F65" s="159" t="s">
        <v>35</v>
      </c>
      <c r="G65" s="97">
        <v>0.5</v>
      </c>
      <c r="H65" s="55">
        <v>0</v>
      </c>
      <c r="I65" s="88">
        <f>G65+H65</f>
        <v>0.5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3.5" thickBot="1">
      <c r="A66" s="26"/>
      <c r="B66" s="38" t="s">
        <v>12</v>
      </c>
      <c r="C66" s="166">
        <f>18.5/3</f>
        <v>6.166666666666667</v>
      </c>
      <c r="D66" s="61">
        <v>0.5</v>
      </c>
      <c r="E66" s="88">
        <f>D66</f>
        <v>0.5</v>
      </c>
      <c r="F66" s="163" t="s">
        <v>12</v>
      </c>
      <c r="G66" s="166">
        <f>17.5/3</f>
        <v>5.833333333333333</v>
      </c>
      <c r="H66" s="61">
        <v>0</v>
      </c>
      <c r="I66" s="88">
        <f>H66</f>
        <v>0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2.75">
      <c r="A67" s="26"/>
      <c r="B67" s="68"/>
      <c r="C67" s="69"/>
      <c r="D67" s="69"/>
      <c r="E67" s="91"/>
      <c r="F67" s="68"/>
      <c r="G67" s="69"/>
      <c r="H67" s="69"/>
      <c r="I67" s="89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2.75">
      <c r="A68" s="26"/>
      <c r="B68" s="126"/>
      <c r="C68" s="142">
        <f>C41+C42+C43+C44+C45+C46+C47+C48+C49+C50+C54+C65</f>
        <v>64</v>
      </c>
      <c r="D68" s="143">
        <f>D41+D42+D43+D44+D45+D46+D47+D48+D49+D50+D54+D65+D66</f>
        <v>0</v>
      </c>
      <c r="E68" s="142">
        <f>C68+D68</f>
        <v>64</v>
      </c>
      <c r="F68" s="126"/>
      <c r="G68" s="136">
        <f>G41+G61+G43+G44+G45+G46+G47+G48+G54+G50+G51+G65</f>
        <v>65.5</v>
      </c>
      <c r="H68" s="137">
        <f>H41+H61+H43+H44+H45+H46+H47+H48+H54+H50+H51+H65+H66</f>
        <v>2</v>
      </c>
      <c r="I68" s="138">
        <f>G68+H68</f>
        <v>67.5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3.5" thickBot="1">
      <c r="A69" s="26"/>
      <c r="B69" s="126"/>
      <c r="C69" s="127"/>
      <c r="D69" s="127"/>
      <c r="E69" s="128"/>
      <c r="F69" s="126"/>
      <c r="G69" s="127"/>
      <c r="H69" s="127"/>
      <c r="I69" s="129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21" thickBot="1">
      <c r="A70" s="26"/>
      <c r="B70" s="139"/>
      <c r="C70" s="140"/>
      <c r="D70" s="140"/>
      <c r="E70" s="141">
        <v>0</v>
      </c>
      <c r="F70" s="133"/>
      <c r="G70" s="134"/>
      <c r="H70" s="134"/>
      <c r="I70" s="135">
        <v>1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thickBot="1">
      <c r="A71" s="26"/>
      <c r="B71" s="189" t="s">
        <v>5</v>
      </c>
      <c r="C71" s="190"/>
      <c r="D71" s="190"/>
      <c r="E71" s="190"/>
      <c r="F71" s="173" t="s">
        <v>6</v>
      </c>
      <c r="G71" s="174"/>
      <c r="H71" s="174"/>
      <c r="I71" s="175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thickBot="1">
      <c r="A72" s="26"/>
      <c r="B72" s="204" t="s">
        <v>124</v>
      </c>
      <c r="C72" s="205"/>
      <c r="D72" s="205"/>
      <c r="E72" s="205"/>
      <c r="F72" s="206" t="s">
        <v>125</v>
      </c>
      <c r="G72" s="207"/>
      <c r="H72" s="207"/>
      <c r="I72" s="208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s="37" customFormat="1" ht="12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</sheetData>
  <sheetProtection/>
  <mergeCells count="23">
    <mergeCell ref="B38:I38"/>
    <mergeCell ref="B39:E39"/>
    <mergeCell ref="F39:I39"/>
    <mergeCell ref="B71:E71"/>
    <mergeCell ref="F71:I71"/>
    <mergeCell ref="B72:E72"/>
    <mergeCell ref="F72:I72"/>
    <mergeCell ref="K36:N36"/>
    <mergeCell ref="B36:E36"/>
    <mergeCell ref="O36:R36"/>
    <mergeCell ref="F36:I36"/>
    <mergeCell ref="O37:R37"/>
    <mergeCell ref="K37:N37"/>
    <mergeCell ref="B37:E37"/>
    <mergeCell ref="F37:I37"/>
    <mergeCell ref="B2:R2"/>
    <mergeCell ref="B1:R1"/>
    <mergeCell ref="B3:I3"/>
    <mergeCell ref="K3:R3"/>
    <mergeCell ref="B4:E4"/>
    <mergeCell ref="K4:N4"/>
    <mergeCell ref="O4:R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2007-08-23T09:39:15Z</cp:lastPrinted>
  <dcterms:created xsi:type="dcterms:W3CDTF">2002-09-25T09:56:24Z</dcterms:created>
  <dcterms:modified xsi:type="dcterms:W3CDTF">2018-06-04T11:26:12Z</dcterms:modified>
  <cp:category/>
  <cp:version/>
  <cp:contentType/>
  <cp:contentStatus/>
</cp:coreProperties>
</file>