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Semifinali" sheetId="1" r:id="rId1"/>
  </sheets>
  <definedNames/>
  <calcPr fullCalcOnLoad="1"/>
</workbook>
</file>

<file path=xl/sharedStrings.xml><?xml version="1.0" encoding="utf-8"?>
<sst xmlns="http://schemas.openxmlformats.org/spreadsheetml/2006/main" count="386" uniqueCount="139">
  <si>
    <t>Giocatori</t>
  </si>
  <si>
    <t>Tot.</t>
  </si>
  <si>
    <t>Semifinale 1:</t>
  </si>
  <si>
    <t>Semifinale 2:</t>
  </si>
  <si>
    <t>FINALISSIMA:</t>
  </si>
  <si>
    <t>FINALE 3°-4°:</t>
  </si>
  <si>
    <t>Voti</t>
  </si>
  <si>
    <t>Semifinali di ritorno 1° - 4° posto:</t>
  </si>
  <si>
    <t>Semifinali di andata 1° - 4° posto:</t>
  </si>
  <si>
    <t>Coppa dei Migliori DUSTY - Best Cup 2017/2018</t>
  </si>
  <si>
    <t>Modificatore</t>
  </si>
  <si>
    <t>ATENEO TEAM (3-4-3)</t>
  </si>
  <si>
    <t>FC ECEPORKOZIO (3-4-3)</t>
  </si>
  <si>
    <t>PONGWILLUSTY (3-4-3)</t>
  </si>
  <si>
    <t>Consigli</t>
  </si>
  <si>
    <t>Koulibaly</t>
  </si>
  <si>
    <t>Kolarov</t>
  </si>
  <si>
    <t>Miranda</t>
  </si>
  <si>
    <t>Allan</t>
  </si>
  <si>
    <t>Veretout</t>
  </si>
  <si>
    <t>Milinkovic-Savic</t>
  </si>
  <si>
    <t>Nainggolan</t>
  </si>
  <si>
    <t>Inglese</t>
  </si>
  <si>
    <t>Quagliarella</t>
  </si>
  <si>
    <t>Cutrone</t>
  </si>
  <si>
    <t>Perin</t>
  </si>
  <si>
    <t>Niang</t>
  </si>
  <si>
    <t>Milik</t>
  </si>
  <si>
    <t>Nani</t>
  </si>
  <si>
    <t>Brozovic</t>
  </si>
  <si>
    <t>Zielinski</t>
  </si>
  <si>
    <t>Schiattarella</t>
  </si>
  <si>
    <t>Rigoni L.</t>
  </si>
  <si>
    <t>Djuricic</t>
  </si>
  <si>
    <t>Cacciatore</t>
  </si>
  <si>
    <t>Pezzella G.</t>
  </si>
  <si>
    <t>Bani</t>
  </si>
  <si>
    <t>All. Di Francesco</t>
  </si>
  <si>
    <t>Strakosha</t>
  </si>
  <si>
    <t>De Silvestri</t>
  </si>
  <si>
    <t>Alex Sandro</t>
  </si>
  <si>
    <t>Asamoah</t>
  </si>
  <si>
    <t>Hamsik</t>
  </si>
  <si>
    <t>Ilicic</t>
  </si>
  <si>
    <t>De Paul</t>
  </si>
  <si>
    <t>Insigne</t>
  </si>
  <si>
    <t>El Shaarawy</t>
  </si>
  <si>
    <t>Babacar</t>
  </si>
  <si>
    <t>Vargic</t>
  </si>
  <si>
    <t>n.g.</t>
  </si>
  <si>
    <t>Kalinic</t>
  </si>
  <si>
    <t>Sau</t>
  </si>
  <si>
    <t>Behrami</t>
  </si>
  <si>
    <t>Stoian</t>
  </si>
  <si>
    <t>Gobbi</t>
  </si>
  <si>
    <t>Antonelli</t>
  </si>
  <si>
    <t>Juan Jesus</t>
  </si>
  <si>
    <t>Faraoni</t>
  </si>
  <si>
    <t>no</t>
  </si>
  <si>
    <t>All. Allegri</t>
  </si>
  <si>
    <t>Alisson</t>
  </si>
  <si>
    <t>Widmer</t>
  </si>
  <si>
    <t>De Vrij</t>
  </si>
  <si>
    <t>Romagna</t>
  </si>
  <si>
    <t>Vukovic</t>
  </si>
  <si>
    <t>Freuler</t>
  </si>
  <si>
    <t>Sandro</t>
  </si>
  <si>
    <t>Douglas Costa</t>
  </si>
  <si>
    <t>Chiesa</t>
  </si>
  <si>
    <t>Immobile</t>
  </si>
  <si>
    <t>Coda M.</t>
  </si>
  <si>
    <t>Berisha</t>
  </si>
  <si>
    <t>Perica</t>
  </si>
  <si>
    <t>Thereau</t>
  </si>
  <si>
    <t>Meggiorini</t>
  </si>
  <si>
    <t>Spinazzola</t>
  </si>
  <si>
    <t>Lazzari M.</t>
  </si>
  <si>
    <t>Pulgar</t>
  </si>
  <si>
    <t>Stryger Larsen</t>
  </si>
  <si>
    <t>Masina</t>
  </si>
  <si>
    <t>Lirola</t>
  </si>
  <si>
    <t>All. Inzaghi S.</t>
  </si>
  <si>
    <t>Cragno</t>
  </si>
  <si>
    <t>Mario Rui</t>
  </si>
  <si>
    <t>Rugani</t>
  </si>
  <si>
    <t>Acerbi</t>
  </si>
  <si>
    <t>Jorginho</t>
  </si>
  <si>
    <t>Castro</t>
  </si>
  <si>
    <t>Dzemaili</t>
  </si>
  <si>
    <t>Guilherme</t>
  </si>
  <si>
    <t>Mertens</t>
  </si>
  <si>
    <t>Dzeko</t>
  </si>
  <si>
    <t>Pavoletti</t>
  </si>
  <si>
    <t>Kownacki</t>
  </si>
  <si>
    <t>Lapadula</t>
  </si>
  <si>
    <t>Faragò</t>
  </si>
  <si>
    <t>Gerson</t>
  </si>
  <si>
    <t>Hetemaj</t>
  </si>
  <si>
    <t>Barberis</t>
  </si>
  <si>
    <t>Grassi</t>
  </si>
  <si>
    <t>Adjapong</t>
  </si>
  <si>
    <t>Martella</t>
  </si>
  <si>
    <t>Adnan</t>
  </si>
  <si>
    <t>Danilo</t>
  </si>
  <si>
    <t>Bizzarri</t>
  </si>
  <si>
    <t>All. Lopez D.</t>
  </si>
  <si>
    <t>Budimir</t>
  </si>
  <si>
    <t>Ljajic</t>
  </si>
  <si>
    <t>Obi</t>
  </si>
  <si>
    <t>Perotti</t>
  </si>
  <si>
    <t>S.V.</t>
  </si>
  <si>
    <t>Marchisio</t>
  </si>
  <si>
    <t>Diawara</t>
  </si>
  <si>
    <t>Montolivo</t>
  </si>
  <si>
    <t>Magnanelli</t>
  </si>
  <si>
    <t>Peluso</t>
  </si>
  <si>
    <t>Meret</t>
  </si>
  <si>
    <t>Benatia</t>
  </si>
  <si>
    <t>Joao Pedro</t>
  </si>
  <si>
    <t>Gomis A.</t>
  </si>
  <si>
    <t>Poli</t>
  </si>
  <si>
    <t>s.v.</t>
  </si>
  <si>
    <t>Lykogiannis</t>
  </si>
  <si>
    <t>Gamberini</t>
  </si>
  <si>
    <t>Astori</t>
  </si>
  <si>
    <t>Caldara</t>
  </si>
  <si>
    <t>Di Francesco</t>
  </si>
  <si>
    <t>Under</t>
  </si>
  <si>
    <t>Gollini</t>
  </si>
  <si>
    <t>Kean</t>
  </si>
  <si>
    <t>Mattiello</t>
  </si>
  <si>
    <t>Giaccherini</t>
  </si>
  <si>
    <t>IL GEKO (SA) (4-4-2)</t>
  </si>
  <si>
    <t>N.G.</t>
  </si>
  <si>
    <t>IL GEKO (SA) (3-5-2)</t>
  </si>
  <si>
    <t>FC ECEPORKOZIO</t>
  </si>
  <si>
    <t>ATENEO TEAM</t>
  </si>
  <si>
    <t>PONGWILLUSTY</t>
  </si>
  <si>
    <t>IL GEKO (SA)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</si>
</sst>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5"/>
      <name val="Arial"/>
      <family val="2"/>
    </font>
    <font>
      <b/>
      <i/>
      <u val="single"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98" fontId="0" fillId="0" borderId="0" applyFont="0" applyFill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1" fontId="10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33" borderId="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/>
    </xf>
    <xf numFmtId="0" fontId="1" fillId="35" borderId="14" xfId="0" applyNumberFormat="1" applyFont="1" applyFill="1" applyBorder="1" applyAlignment="1">
      <alignment horizontal="left"/>
    </xf>
    <xf numFmtId="0" fontId="1" fillId="35" borderId="11" xfId="0" applyNumberFormat="1" applyFont="1" applyFill="1" applyBorder="1" applyAlignment="1">
      <alignment horizontal="left"/>
    </xf>
    <xf numFmtId="0" fontId="1" fillId="35" borderId="15" xfId="0" applyNumberFormat="1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9" fillId="33" borderId="11" xfId="0" applyNumberFormat="1" applyFont="1" applyFill="1" applyBorder="1" applyAlignment="1">
      <alignment/>
    </xf>
    <xf numFmtId="0" fontId="59" fillId="33" borderId="0" xfId="0" applyNumberFormat="1" applyFont="1" applyFill="1" applyBorder="1" applyAlignment="1">
      <alignment/>
    </xf>
    <xf numFmtId="0" fontId="60" fillId="33" borderId="10" xfId="0" applyNumberFormat="1" applyFont="1" applyFill="1" applyBorder="1" applyAlignment="1">
      <alignment horizontal="center"/>
    </xf>
    <xf numFmtId="1" fontId="61" fillId="34" borderId="12" xfId="0" applyNumberFormat="1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2" xfId="0" applyNumberFormat="1" applyFont="1" applyFill="1" applyBorder="1" applyAlignment="1">
      <alignment horizontal="center"/>
    </xf>
    <xf numFmtId="2" fontId="62" fillId="34" borderId="12" xfId="0" applyNumberFormat="1" applyFont="1" applyFill="1" applyBorder="1" applyAlignment="1">
      <alignment horizontal="center"/>
    </xf>
    <xf numFmtId="0" fontId="59" fillId="34" borderId="12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189" fontId="62" fillId="33" borderId="12" xfId="0" applyNumberFormat="1" applyFont="1" applyFill="1" applyBorder="1" applyAlignment="1">
      <alignment horizontal="center"/>
    </xf>
    <xf numFmtId="189" fontId="62" fillId="33" borderId="16" xfId="0" applyNumberFormat="1" applyFont="1" applyFill="1" applyBorder="1" applyAlignment="1">
      <alignment horizontal="center"/>
    </xf>
    <xf numFmtId="189" fontId="59" fillId="33" borderId="10" xfId="0" applyNumberFormat="1" applyFont="1" applyFill="1" applyBorder="1" applyAlignment="1">
      <alignment horizontal="center"/>
    </xf>
    <xf numFmtId="189" fontId="59" fillId="33" borderId="17" xfId="0" applyNumberFormat="1" applyFont="1" applyFill="1" applyBorder="1" applyAlignment="1">
      <alignment horizontal="center"/>
    </xf>
    <xf numFmtId="189" fontId="59" fillId="33" borderId="12" xfId="0" applyNumberFormat="1" applyFont="1" applyFill="1" applyBorder="1" applyAlignment="1">
      <alignment horizontal="center"/>
    </xf>
    <xf numFmtId="189" fontId="62" fillId="33" borderId="18" xfId="0" applyNumberFormat="1" applyFont="1" applyFill="1" applyBorder="1" applyAlignment="1">
      <alignment horizontal="center"/>
    </xf>
    <xf numFmtId="189" fontId="60" fillId="33" borderId="10" xfId="0" applyNumberFormat="1" applyFont="1" applyFill="1" applyBorder="1" applyAlignment="1">
      <alignment horizontal="center"/>
    </xf>
    <xf numFmtId="189" fontId="11" fillId="33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10" fillId="36" borderId="0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10" fillId="36" borderId="0" xfId="0" applyNumberFormat="1" applyFont="1" applyFill="1" applyBorder="1" applyAlignment="1">
      <alignment horizontal="left"/>
    </xf>
    <xf numFmtId="0" fontId="9" fillId="36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 horizontal="left"/>
    </xf>
    <xf numFmtId="2" fontId="10" fillId="36" borderId="0" xfId="0" applyNumberFormat="1" applyFont="1" applyFill="1" applyBorder="1" applyAlignment="1">
      <alignment horizontal="center"/>
    </xf>
    <xf numFmtId="1" fontId="8" fillId="36" borderId="0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/>
    </xf>
    <xf numFmtId="0" fontId="7" fillId="36" borderId="0" xfId="0" applyNumberFormat="1" applyFont="1" applyFill="1" applyBorder="1" applyAlignment="1">
      <alignment horizontal="center"/>
    </xf>
    <xf numFmtId="0" fontId="7" fillId="36" borderId="0" xfId="0" applyNumberFormat="1" applyFont="1" applyFill="1" applyBorder="1" applyAlignment="1">
      <alignment/>
    </xf>
    <xf numFmtId="189" fontId="0" fillId="33" borderId="0" xfId="0" applyNumberFormat="1" applyFont="1" applyFill="1" applyBorder="1" applyAlignment="1">
      <alignment/>
    </xf>
    <xf numFmtId="0" fontId="62" fillId="35" borderId="11" xfId="0" applyNumberFormat="1" applyFont="1" applyFill="1" applyBorder="1" applyAlignment="1">
      <alignment horizontal="left"/>
    </xf>
    <xf numFmtId="0" fontId="62" fillId="35" borderId="14" xfId="0" applyNumberFormat="1" applyFont="1" applyFill="1" applyBorder="1" applyAlignment="1">
      <alignment horizontal="left"/>
    </xf>
    <xf numFmtId="0" fontId="59" fillId="35" borderId="11" xfId="0" applyNumberFormat="1" applyFont="1" applyFill="1" applyBorder="1" applyAlignment="1">
      <alignment horizontal="left"/>
    </xf>
    <xf numFmtId="189" fontId="1" fillId="35" borderId="19" xfId="0" applyNumberFormat="1" applyFont="1" applyFill="1" applyBorder="1" applyAlignment="1">
      <alignment horizontal="center"/>
    </xf>
    <xf numFmtId="189" fontId="1" fillId="35" borderId="20" xfId="0" applyNumberFormat="1" applyFont="1" applyFill="1" applyBorder="1" applyAlignment="1">
      <alignment horizontal="center"/>
    </xf>
    <xf numFmtId="189" fontId="1" fillId="35" borderId="21" xfId="0" applyNumberFormat="1" applyFont="1" applyFill="1" applyBorder="1" applyAlignment="1">
      <alignment horizontal="center"/>
    </xf>
    <xf numFmtId="0" fontId="1" fillId="35" borderId="22" xfId="0" applyNumberFormat="1" applyFont="1" applyFill="1" applyBorder="1" applyAlignment="1">
      <alignment horizontal="center"/>
    </xf>
    <xf numFmtId="189" fontId="1" fillId="35" borderId="23" xfId="0" applyNumberFormat="1" applyFont="1" applyFill="1" applyBorder="1" applyAlignment="1">
      <alignment horizontal="center"/>
    </xf>
    <xf numFmtId="189" fontId="1" fillId="35" borderId="24" xfId="0" applyNumberFormat="1" applyFont="1" applyFill="1" applyBorder="1" applyAlignment="1">
      <alignment horizontal="center"/>
    </xf>
    <xf numFmtId="189" fontId="1" fillId="35" borderId="25" xfId="0" applyNumberFormat="1" applyFont="1" applyFill="1" applyBorder="1" applyAlignment="1">
      <alignment horizontal="center"/>
    </xf>
    <xf numFmtId="189" fontId="1" fillId="35" borderId="10" xfId="0" applyNumberFormat="1" applyFont="1" applyFill="1" applyBorder="1" applyAlignment="1">
      <alignment horizontal="center"/>
    </xf>
    <xf numFmtId="189" fontId="1" fillId="35" borderId="18" xfId="0" applyNumberFormat="1" applyFont="1" applyFill="1" applyBorder="1" applyAlignment="1">
      <alignment horizontal="center"/>
    </xf>
    <xf numFmtId="189" fontId="1" fillId="35" borderId="26" xfId="0" applyNumberFormat="1" applyFont="1" applyFill="1" applyBorder="1" applyAlignment="1">
      <alignment horizontal="center"/>
    </xf>
    <xf numFmtId="189" fontId="1" fillId="35" borderId="27" xfId="0" applyNumberFormat="1" applyFont="1" applyFill="1" applyBorder="1" applyAlignment="1">
      <alignment horizontal="center"/>
    </xf>
    <xf numFmtId="0" fontId="8" fillId="37" borderId="11" xfId="0" applyNumberFormat="1" applyFont="1" applyFill="1" applyBorder="1" applyAlignment="1">
      <alignment/>
    </xf>
    <xf numFmtId="0" fontId="61" fillId="37" borderId="11" xfId="0" applyNumberFormat="1" applyFont="1" applyFill="1" applyBorder="1" applyAlignment="1">
      <alignment/>
    </xf>
    <xf numFmtId="0" fontId="8" fillId="37" borderId="28" xfId="0" applyNumberFormat="1" applyFont="1" applyFill="1" applyBorder="1" applyAlignment="1">
      <alignment/>
    </xf>
    <xf numFmtId="0" fontId="8" fillId="37" borderId="13" xfId="0" applyNumberFormat="1" applyFont="1" applyFill="1" applyBorder="1" applyAlignment="1">
      <alignment/>
    </xf>
    <xf numFmtId="0" fontId="8" fillId="37" borderId="29" xfId="0" applyNumberFormat="1" applyFont="1" applyFill="1" applyBorder="1" applyAlignment="1">
      <alignment horizontal="center"/>
    </xf>
    <xf numFmtId="0" fontId="61" fillId="37" borderId="28" xfId="0" applyNumberFormat="1" applyFont="1" applyFill="1" applyBorder="1" applyAlignment="1">
      <alignment/>
    </xf>
    <xf numFmtId="0" fontId="61" fillId="37" borderId="13" xfId="0" applyNumberFormat="1" applyFont="1" applyFill="1" applyBorder="1" applyAlignment="1">
      <alignment/>
    </xf>
    <xf numFmtId="0" fontId="61" fillId="37" borderId="29" xfId="0" applyNumberFormat="1" applyFont="1" applyFill="1" applyBorder="1" applyAlignment="1">
      <alignment horizontal="center"/>
    </xf>
    <xf numFmtId="189" fontId="61" fillId="37" borderId="29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89" fontId="62" fillId="35" borderId="21" xfId="0" applyNumberFormat="1" applyFont="1" applyFill="1" applyBorder="1" applyAlignment="1">
      <alignment horizontal="center"/>
    </xf>
    <xf numFmtId="189" fontId="62" fillId="35" borderId="10" xfId="0" applyNumberFormat="1" applyFont="1" applyFill="1" applyBorder="1" applyAlignment="1">
      <alignment horizontal="center"/>
    </xf>
    <xf numFmtId="189" fontId="8" fillId="37" borderId="29" xfId="0" applyNumberFormat="1" applyFont="1" applyFill="1" applyBorder="1" applyAlignment="1">
      <alignment horizontal="center"/>
    </xf>
    <xf numFmtId="0" fontId="63" fillId="38" borderId="18" xfId="0" applyNumberFormat="1" applyFont="1" applyFill="1" applyBorder="1" applyAlignment="1">
      <alignment horizontal="center"/>
    </xf>
    <xf numFmtId="0" fontId="63" fillId="38" borderId="30" xfId="0" applyNumberFormat="1" applyFont="1" applyFill="1" applyBorder="1" applyAlignment="1">
      <alignment horizontal="center"/>
    </xf>
    <xf numFmtId="189" fontId="63" fillId="38" borderId="31" xfId="0" applyNumberFormat="1" applyFont="1" applyFill="1" applyBorder="1" applyAlignment="1" quotePrefix="1">
      <alignment horizontal="center" vertical="center"/>
    </xf>
    <xf numFmtId="189" fontId="63" fillId="38" borderId="32" xfId="0" applyNumberFormat="1" applyFont="1" applyFill="1" applyBorder="1" applyAlignment="1" quotePrefix="1">
      <alignment horizontal="center" vertical="center"/>
    </xf>
    <xf numFmtId="0" fontId="64" fillId="38" borderId="33" xfId="0" applyNumberFormat="1" applyFont="1" applyFill="1" applyBorder="1" applyAlignment="1">
      <alignment horizontal="center"/>
    </xf>
    <xf numFmtId="0" fontId="64" fillId="38" borderId="34" xfId="0" applyNumberFormat="1" applyFont="1" applyFill="1" applyBorder="1" applyAlignment="1">
      <alignment horizontal="center"/>
    </xf>
    <xf numFmtId="0" fontId="64" fillId="38" borderId="18" xfId="0" applyNumberFormat="1" applyFont="1" applyFill="1" applyBorder="1" applyAlignment="1" quotePrefix="1">
      <alignment horizontal="center"/>
    </xf>
    <xf numFmtId="0" fontId="64" fillId="38" borderId="18" xfId="0" applyNumberFormat="1" applyFont="1" applyFill="1" applyBorder="1" applyAlignment="1">
      <alignment horizontal="center"/>
    </xf>
    <xf numFmtId="0" fontId="65" fillId="39" borderId="18" xfId="0" applyNumberFormat="1" applyFont="1" applyFill="1" applyBorder="1" applyAlignment="1">
      <alignment horizontal="center"/>
    </xf>
    <xf numFmtId="0" fontId="65" fillId="39" borderId="30" xfId="0" applyNumberFormat="1" applyFont="1" applyFill="1" applyBorder="1" applyAlignment="1">
      <alignment horizontal="center"/>
    </xf>
    <xf numFmtId="0" fontId="66" fillId="39" borderId="33" xfId="0" applyNumberFormat="1" applyFont="1" applyFill="1" applyBorder="1" applyAlignment="1">
      <alignment horizontal="center"/>
    </xf>
    <xf numFmtId="0" fontId="66" fillId="39" borderId="34" xfId="0" applyNumberFormat="1" applyFont="1" applyFill="1" applyBorder="1" applyAlignment="1">
      <alignment horizontal="center"/>
    </xf>
    <xf numFmtId="0" fontId="66" fillId="39" borderId="18" xfId="0" applyNumberFormat="1" applyFont="1" applyFill="1" applyBorder="1" applyAlignment="1" quotePrefix="1">
      <alignment horizontal="center"/>
    </xf>
    <xf numFmtId="189" fontId="65" fillId="39" borderId="31" xfId="0" applyNumberFormat="1" applyFont="1" applyFill="1" applyBorder="1" applyAlignment="1" quotePrefix="1">
      <alignment horizontal="center" vertical="center"/>
    </xf>
    <xf numFmtId="189" fontId="65" fillId="39" borderId="32" xfId="0" applyNumberFormat="1" applyFont="1" applyFill="1" applyBorder="1" applyAlignment="1" quotePrefix="1">
      <alignment horizontal="center" vertical="center"/>
    </xf>
    <xf numFmtId="1" fontId="66" fillId="39" borderId="18" xfId="0" applyNumberFormat="1" applyFont="1" applyFill="1" applyBorder="1" applyAlignment="1">
      <alignment horizontal="center"/>
    </xf>
    <xf numFmtId="0" fontId="65" fillId="40" borderId="18" xfId="0" applyNumberFormat="1" applyFont="1" applyFill="1" applyBorder="1" applyAlignment="1">
      <alignment horizontal="center"/>
    </xf>
    <xf numFmtId="0" fontId="65" fillId="40" borderId="30" xfId="0" applyNumberFormat="1" applyFont="1" applyFill="1" applyBorder="1" applyAlignment="1">
      <alignment horizontal="center"/>
    </xf>
    <xf numFmtId="189" fontId="65" fillId="40" borderId="32" xfId="0" applyNumberFormat="1" applyFont="1" applyFill="1" applyBorder="1" applyAlignment="1" quotePrefix="1">
      <alignment horizontal="center" vertical="center"/>
    </xf>
    <xf numFmtId="189" fontId="65" fillId="40" borderId="31" xfId="0" applyNumberFormat="1" applyFont="1" applyFill="1" applyBorder="1" applyAlignment="1" quotePrefix="1">
      <alignment horizontal="center" vertical="center"/>
    </xf>
    <xf numFmtId="0" fontId="66" fillId="40" borderId="18" xfId="0" applyNumberFormat="1" applyFont="1" applyFill="1" applyBorder="1" applyAlignment="1" quotePrefix="1">
      <alignment horizontal="center"/>
    </xf>
    <xf numFmtId="0" fontId="66" fillId="40" borderId="34" xfId="0" applyNumberFormat="1" applyFont="1" applyFill="1" applyBorder="1" applyAlignment="1">
      <alignment horizontal="center"/>
    </xf>
    <xf numFmtId="0" fontId="66" fillId="40" borderId="33" xfId="0" applyNumberFormat="1" applyFont="1" applyFill="1" applyBorder="1" applyAlignment="1">
      <alignment horizontal="center"/>
    </xf>
    <xf numFmtId="189" fontId="67" fillId="37" borderId="29" xfId="0" applyNumberFormat="1" applyFont="1" applyFill="1" applyBorder="1" applyAlignment="1">
      <alignment horizontal="center"/>
    </xf>
    <xf numFmtId="1" fontId="66" fillId="40" borderId="18" xfId="0" applyNumberFormat="1" applyFont="1" applyFill="1" applyBorder="1" applyAlignment="1">
      <alignment horizontal="center"/>
    </xf>
    <xf numFmtId="0" fontId="63" fillId="41" borderId="18" xfId="0" applyNumberFormat="1" applyFont="1" applyFill="1" applyBorder="1" applyAlignment="1">
      <alignment horizontal="center"/>
    </xf>
    <xf numFmtId="0" fontId="63" fillId="41" borderId="30" xfId="0" applyNumberFormat="1" applyFont="1" applyFill="1" applyBorder="1" applyAlignment="1">
      <alignment horizontal="center"/>
    </xf>
    <xf numFmtId="189" fontId="63" fillId="41" borderId="31" xfId="0" applyNumberFormat="1" applyFont="1" applyFill="1" applyBorder="1" applyAlignment="1" quotePrefix="1">
      <alignment horizontal="center" vertical="center"/>
    </xf>
    <xf numFmtId="189" fontId="63" fillId="41" borderId="32" xfId="0" applyNumberFormat="1" applyFont="1" applyFill="1" applyBorder="1" applyAlignment="1" quotePrefix="1">
      <alignment horizontal="center" vertical="center"/>
    </xf>
    <xf numFmtId="0" fontId="64" fillId="41" borderId="33" xfId="0" applyNumberFormat="1" applyFont="1" applyFill="1" applyBorder="1" applyAlignment="1">
      <alignment horizontal="center"/>
    </xf>
    <xf numFmtId="0" fontId="64" fillId="41" borderId="34" xfId="0" applyNumberFormat="1" applyFont="1" applyFill="1" applyBorder="1" applyAlignment="1">
      <alignment horizontal="center"/>
    </xf>
    <xf numFmtId="0" fontId="64" fillId="41" borderId="18" xfId="0" applyNumberFormat="1" applyFont="1" applyFill="1" applyBorder="1" applyAlignment="1">
      <alignment horizontal="center"/>
    </xf>
    <xf numFmtId="1" fontId="64" fillId="41" borderId="18" xfId="0" applyNumberFormat="1" applyFont="1" applyFill="1" applyBorder="1" applyAlignment="1" quotePrefix="1">
      <alignment horizontal="center"/>
    </xf>
    <xf numFmtId="189" fontId="1" fillId="35" borderId="35" xfId="0" applyNumberFormat="1" applyFont="1" applyFill="1" applyBorder="1" applyAlignment="1">
      <alignment horizontal="center"/>
    </xf>
    <xf numFmtId="0" fontId="1" fillId="35" borderId="36" xfId="0" applyNumberFormat="1" applyFont="1" applyFill="1" applyBorder="1" applyAlignment="1">
      <alignment horizontal="center"/>
    </xf>
    <xf numFmtId="189" fontId="1" fillId="35" borderId="37" xfId="0" applyNumberFormat="1" applyFont="1" applyFill="1" applyBorder="1" applyAlignment="1">
      <alignment horizontal="center"/>
    </xf>
    <xf numFmtId="189" fontId="1" fillId="35" borderId="11" xfId="0" applyNumberFormat="1" applyFont="1" applyFill="1" applyBorder="1" applyAlignment="1">
      <alignment horizontal="center"/>
    </xf>
    <xf numFmtId="0" fontId="1" fillId="35" borderId="38" xfId="0" applyNumberFormat="1" applyFont="1" applyFill="1" applyBorder="1" applyAlignment="1">
      <alignment horizontal="center"/>
    </xf>
    <xf numFmtId="189" fontId="62" fillId="35" borderId="11" xfId="0" applyNumberFormat="1" applyFont="1" applyFill="1" applyBorder="1" applyAlignment="1">
      <alignment horizontal="center"/>
    </xf>
    <xf numFmtId="0" fontId="62" fillId="35" borderId="38" xfId="0" applyNumberFormat="1" applyFont="1" applyFill="1" applyBorder="1" applyAlignment="1">
      <alignment horizontal="center"/>
    </xf>
    <xf numFmtId="0" fontId="62" fillId="35" borderId="15" xfId="0" applyNumberFormat="1" applyFont="1" applyFill="1" applyBorder="1" applyAlignment="1">
      <alignment horizontal="left"/>
    </xf>
    <xf numFmtId="189" fontId="62" fillId="35" borderId="28" xfId="0" applyNumberFormat="1" applyFont="1" applyFill="1" applyBorder="1" applyAlignment="1">
      <alignment horizontal="center"/>
    </xf>
    <xf numFmtId="0" fontId="62" fillId="35" borderId="39" xfId="0" applyNumberFormat="1" applyFont="1" applyFill="1" applyBorder="1" applyAlignment="1">
      <alignment horizontal="center"/>
    </xf>
    <xf numFmtId="189" fontId="62" fillId="35" borderId="40" xfId="0" applyNumberFormat="1" applyFont="1" applyFill="1" applyBorder="1" applyAlignment="1">
      <alignment horizontal="center"/>
    </xf>
    <xf numFmtId="0" fontId="59" fillId="35" borderId="15" xfId="0" applyNumberFormat="1" applyFont="1" applyFill="1" applyBorder="1" applyAlignment="1">
      <alignment horizontal="left"/>
    </xf>
    <xf numFmtId="189" fontId="59" fillId="35" borderId="0" xfId="0" applyNumberFormat="1" applyFont="1" applyFill="1" applyBorder="1" applyAlignment="1">
      <alignment horizontal="left"/>
    </xf>
    <xf numFmtId="0" fontId="59" fillId="35" borderId="0" xfId="0" applyNumberFormat="1" applyFont="1" applyFill="1" applyBorder="1" applyAlignment="1">
      <alignment horizontal="left"/>
    </xf>
    <xf numFmtId="189" fontId="59" fillId="35" borderId="10" xfId="0" applyNumberFormat="1" applyFont="1" applyFill="1" applyBorder="1" applyAlignment="1">
      <alignment horizontal="center"/>
    </xf>
    <xf numFmtId="0" fontId="59" fillId="35" borderId="14" xfId="0" applyNumberFormat="1" applyFont="1" applyFill="1" applyBorder="1" applyAlignment="1">
      <alignment horizontal="left"/>
    </xf>
    <xf numFmtId="189" fontId="59" fillId="35" borderId="35" xfId="0" applyNumberFormat="1" applyFont="1" applyFill="1" applyBorder="1" applyAlignment="1">
      <alignment horizontal="center"/>
    </xf>
    <xf numFmtId="0" fontId="59" fillId="35" borderId="36" xfId="0" applyNumberFormat="1" applyFont="1" applyFill="1" applyBorder="1" applyAlignment="1">
      <alignment horizontal="center"/>
    </xf>
    <xf numFmtId="189" fontId="59" fillId="35" borderId="37" xfId="0" applyNumberFormat="1" applyFont="1" applyFill="1" applyBorder="1" applyAlignment="1">
      <alignment horizontal="center"/>
    </xf>
    <xf numFmtId="189" fontId="59" fillId="35" borderId="11" xfId="0" applyNumberFormat="1" applyFont="1" applyFill="1" applyBorder="1" applyAlignment="1">
      <alignment horizontal="center"/>
    </xf>
    <xf numFmtId="0" fontId="59" fillId="35" borderId="38" xfId="0" applyNumberFormat="1" applyFont="1" applyFill="1" applyBorder="1" applyAlignment="1">
      <alignment horizontal="center"/>
    </xf>
    <xf numFmtId="189" fontId="59" fillId="35" borderId="15" xfId="0" applyNumberFormat="1" applyFont="1" applyFill="1" applyBorder="1" applyAlignment="1">
      <alignment horizontal="center"/>
    </xf>
    <xf numFmtId="0" fontId="59" fillId="35" borderId="41" xfId="0" applyNumberFormat="1" applyFont="1" applyFill="1" applyBorder="1" applyAlignment="1">
      <alignment horizontal="center"/>
    </xf>
    <xf numFmtId="189" fontId="62" fillId="35" borderId="42" xfId="0" applyNumberFormat="1" applyFont="1" applyFill="1" applyBorder="1" applyAlignment="1">
      <alignment horizontal="center"/>
    </xf>
    <xf numFmtId="0" fontId="1" fillId="35" borderId="18" xfId="0" applyNumberFormat="1" applyFont="1" applyFill="1" applyBorder="1" applyAlignment="1">
      <alignment horizontal="left"/>
    </xf>
    <xf numFmtId="2" fontId="1" fillId="35" borderId="43" xfId="0" applyNumberFormat="1" applyFont="1" applyFill="1" applyBorder="1" applyAlignment="1">
      <alignment horizontal="center"/>
    </xf>
    <xf numFmtId="1" fontId="1" fillId="35" borderId="30" xfId="0" applyNumberFormat="1" applyFont="1" applyFill="1" applyBorder="1" applyAlignment="1">
      <alignment horizontal="center"/>
    </xf>
    <xf numFmtId="189" fontId="62" fillId="35" borderId="19" xfId="0" applyNumberFormat="1" applyFont="1" applyFill="1" applyBorder="1" applyAlignment="1">
      <alignment horizontal="center"/>
    </xf>
    <xf numFmtId="0" fontId="62" fillId="35" borderId="44" xfId="0" applyNumberFormat="1" applyFont="1" applyFill="1" applyBorder="1" applyAlignment="1">
      <alignment horizontal="center"/>
    </xf>
    <xf numFmtId="189" fontId="62" fillId="35" borderId="37" xfId="0" applyNumberFormat="1" applyFont="1" applyFill="1" applyBorder="1" applyAlignment="1">
      <alignment horizontal="center"/>
    </xf>
    <xf numFmtId="0" fontId="62" fillId="35" borderId="10" xfId="0" applyNumberFormat="1" applyFont="1" applyFill="1" applyBorder="1" applyAlignment="1">
      <alignment horizontal="center"/>
    </xf>
    <xf numFmtId="189" fontId="62" fillId="35" borderId="24" xfId="0" applyNumberFormat="1" applyFont="1" applyFill="1" applyBorder="1" applyAlignment="1">
      <alignment horizontal="center"/>
    </xf>
    <xf numFmtId="0" fontId="62" fillId="35" borderId="29" xfId="0" applyNumberFormat="1" applyFont="1" applyFill="1" applyBorder="1" applyAlignment="1">
      <alignment horizontal="center"/>
    </xf>
    <xf numFmtId="189" fontId="59" fillId="35" borderId="19" xfId="0" applyNumberFormat="1" applyFont="1" applyFill="1" applyBorder="1" applyAlignment="1">
      <alignment horizontal="center"/>
    </xf>
    <xf numFmtId="0" fontId="59" fillId="35" borderId="44" xfId="0" applyNumberFormat="1" applyFont="1" applyFill="1" applyBorder="1" applyAlignment="1">
      <alignment horizontal="center"/>
    </xf>
    <xf numFmtId="189" fontId="59" fillId="35" borderId="21" xfId="0" applyNumberFormat="1" applyFont="1" applyFill="1" applyBorder="1" applyAlignment="1">
      <alignment horizontal="center"/>
    </xf>
    <xf numFmtId="0" fontId="59" fillId="35" borderId="10" xfId="0" applyNumberFormat="1" applyFont="1" applyFill="1" applyBorder="1" applyAlignment="1">
      <alignment horizontal="center"/>
    </xf>
    <xf numFmtId="189" fontId="59" fillId="35" borderId="24" xfId="0" applyNumberFormat="1" applyFont="1" applyFill="1" applyBorder="1" applyAlignment="1">
      <alignment horizontal="center"/>
    </xf>
    <xf numFmtId="0" fontId="59" fillId="35" borderId="29" xfId="0" applyNumberFormat="1" applyFont="1" applyFill="1" applyBorder="1" applyAlignment="1">
      <alignment horizontal="center"/>
    </xf>
    <xf numFmtId="0" fontId="62" fillId="35" borderId="45" xfId="0" applyNumberFormat="1" applyFont="1" applyFill="1" applyBorder="1" applyAlignment="1">
      <alignment horizontal="center"/>
    </xf>
    <xf numFmtId="189" fontId="62" fillId="35" borderId="18" xfId="0" applyNumberFormat="1" applyFont="1" applyFill="1" applyBorder="1" applyAlignment="1">
      <alignment horizontal="center"/>
    </xf>
    <xf numFmtId="0" fontId="1" fillId="35" borderId="46" xfId="0" applyNumberFormat="1" applyFont="1" applyFill="1" applyBorder="1" applyAlignment="1">
      <alignment horizontal="center"/>
    </xf>
    <xf numFmtId="0" fontId="62" fillId="35" borderId="22" xfId="0" applyNumberFormat="1" applyFont="1" applyFill="1" applyBorder="1" applyAlignment="1">
      <alignment horizontal="center"/>
    </xf>
    <xf numFmtId="0" fontId="62" fillId="35" borderId="26" xfId="0" applyNumberFormat="1" applyFont="1" applyFill="1" applyBorder="1" applyAlignment="1">
      <alignment horizontal="center"/>
    </xf>
    <xf numFmtId="0" fontId="59" fillId="35" borderId="27" xfId="0" applyNumberFormat="1" applyFont="1" applyFill="1" applyBorder="1" applyAlignment="1">
      <alignment horizontal="left"/>
    </xf>
    <xf numFmtId="0" fontId="59" fillId="35" borderId="46" xfId="0" applyNumberFormat="1" applyFont="1" applyFill="1" applyBorder="1" applyAlignment="1">
      <alignment horizontal="center"/>
    </xf>
    <xf numFmtId="0" fontId="59" fillId="35" borderId="22" xfId="0" applyNumberFormat="1" applyFont="1" applyFill="1" applyBorder="1" applyAlignment="1">
      <alignment horizontal="center"/>
    </xf>
    <xf numFmtId="189" fontId="59" fillId="35" borderId="47" xfId="0" applyNumberFormat="1" applyFont="1" applyFill="1" applyBorder="1" applyAlignment="1">
      <alignment horizontal="center"/>
    </xf>
    <xf numFmtId="0" fontId="59" fillId="35" borderId="26" xfId="0" applyNumberFormat="1" applyFont="1" applyFill="1" applyBorder="1" applyAlignment="1">
      <alignment horizontal="center"/>
    </xf>
    <xf numFmtId="0" fontId="62" fillId="35" borderId="27" xfId="0" applyNumberFormat="1" applyFont="1" applyFill="1" applyBorder="1" applyAlignment="1">
      <alignment horizontal="center"/>
    </xf>
    <xf numFmtId="189" fontId="62" fillId="35" borderId="23" xfId="0" applyNumberFormat="1" applyFont="1" applyFill="1" applyBorder="1" applyAlignment="1">
      <alignment horizontal="center"/>
    </xf>
    <xf numFmtId="189" fontId="62" fillId="35" borderId="48" xfId="0" applyNumberFormat="1" applyFont="1" applyFill="1" applyBorder="1" applyAlignment="1">
      <alignment horizontal="center"/>
    </xf>
    <xf numFmtId="189" fontId="59" fillId="35" borderId="20" xfId="0" applyNumberFormat="1" applyFont="1" applyFill="1" applyBorder="1" applyAlignment="1">
      <alignment horizontal="center"/>
    </xf>
    <xf numFmtId="189" fontId="59" fillId="35" borderId="23" xfId="0" applyNumberFormat="1" applyFont="1" applyFill="1" applyBorder="1" applyAlignment="1">
      <alignment horizontal="center"/>
    </xf>
    <xf numFmtId="189" fontId="1" fillId="35" borderId="30" xfId="0" applyNumberFormat="1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68" fillId="39" borderId="33" xfId="0" applyFont="1" applyFill="1" applyBorder="1" applyAlignment="1">
      <alignment horizontal="center"/>
    </xf>
    <xf numFmtId="0" fontId="68" fillId="39" borderId="34" xfId="0" applyFont="1" applyFill="1" applyBorder="1" applyAlignment="1">
      <alignment horizontal="center"/>
    </xf>
    <xf numFmtId="0" fontId="68" fillId="39" borderId="30" xfId="0" applyFont="1" applyFill="1" applyBorder="1" applyAlignment="1">
      <alignment horizontal="center"/>
    </xf>
    <xf numFmtId="0" fontId="69" fillId="38" borderId="33" xfId="0" applyFont="1" applyFill="1" applyBorder="1" applyAlignment="1">
      <alignment horizontal="center"/>
    </xf>
    <xf numFmtId="0" fontId="69" fillId="38" borderId="34" xfId="0" applyFont="1" applyFill="1" applyBorder="1" applyAlignment="1">
      <alignment horizontal="center"/>
    </xf>
    <xf numFmtId="0" fontId="69" fillId="38" borderId="30" xfId="0" applyFont="1" applyFill="1" applyBorder="1" applyAlignment="1">
      <alignment horizontal="center"/>
    </xf>
    <xf numFmtId="0" fontId="70" fillId="41" borderId="33" xfId="0" applyFont="1" applyFill="1" applyBorder="1" applyAlignment="1">
      <alignment horizontal="center"/>
    </xf>
    <xf numFmtId="0" fontId="70" fillId="41" borderId="34" xfId="0" applyFont="1" applyFill="1" applyBorder="1" applyAlignment="1">
      <alignment horizontal="center"/>
    </xf>
    <xf numFmtId="0" fontId="70" fillId="41" borderId="30" xfId="0" applyFont="1" applyFill="1" applyBorder="1" applyAlignment="1">
      <alignment horizontal="center"/>
    </xf>
    <xf numFmtId="0" fontId="71" fillId="40" borderId="33" xfId="0" applyFont="1" applyFill="1" applyBorder="1" applyAlignment="1">
      <alignment horizontal="center"/>
    </xf>
    <xf numFmtId="0" fontId="71" fillId="40" borderId="34" xfId="0" applyFont="1" applyFill="1" applyBorder="1" applyAlignment="1">
      <alignment horizontal="center"/>
    </xf>
    <xf numFmtId="0" fontId="71" fillId="40" borderId="30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5" fillId="39" borderId="33" xfId="0" applyFont="1" applyFill="1" applyBorder="1" applyAlignment="1">
      <alignment horizontal="center"/>
    </xf>
    <xf numFmtId="0" fontId="65" fillId="39" borderId="34" xfId="0" applyFont="1" applyFill="1" applyBorder="1" applyAlignment="1">
      <alignment horizontal="center"/>
    </xf>
    <xf numFmtId="0" fontId="65" fillId="39" borderId="30" xfId="0" applyFont="1" applyFill="1" applyBorder="1" applyAlignment="1">
      <alignment horizontal="center"/>
    </xf>
    <xf numFmtId="0" fontId="63" fillId="38" borderId="33" xfId="0" applyFont="1" applyFill="1" applyBorder="1" applyAlignment="1">
      <alignment horizontal="center"/>
    </xf>
    <xf numFmtId="0" fontId="63" fillId="38" borderId="34" xfId="0" applyFont="1" applyFill="1" applyBorder="1" applyAlignment="1">
      <alignment horizontal="center"/>
    </xf>
    <xf numFmtId="0" fontId="63" fillId="38" borderId="30" xfId="0" applyFont="1" applyFill="1" applyBorder="1" applyAlignment="1">
      <alignment horizontal="center"/>
    </xf>
    <xf numFmtId="0" fontId="63" fillId="41" borderId="33" xfId="0" applyFont="1" applyFill="1" applyBorder="1" applyAlignment="1">
      <alignment horizontal="center"/>
    </xf>
    <xf numFmtId="0" fontId="63" fillId="41" borderId="34" xfId="0" applyFont="1" applyFill="1" applyBorder="1" applyAlignment="1">
      <alignment horizontal="center"/>
    </xf>
    <xf numFmtId="0" fontId="63" fillId="41" borderId="30" xfId="0" applyFont="1" applyFill="1" applyBorder="1" applyAlignment="1">
      <alignment horizontal="center"/>
    </xf>
    <xf numFmtId="0" fontId="65" fillId="40" borderId="33" xfId="0" applyFont="1" applyFill="1" applyBorder="1" applyAlignment="1">
      <alignment horizontal="center"/>
    </xf>
    <xf numFmtId="0" fontId="65" fillId="40" borderId="34" xfId="0" applyFont="1" applyFill="1" applyBorder="1" applyAlignment="1">
      <alignment horizontal="center"/>
    </xf>
    <xf numFmtId="0" fontId="65" fillId="40" borderId="30" xfId="0" applyFont="1" applyFill="1" applyBorder="1" applyAlignment="1">
      <alignment horizontal="center"/>
    </xf>
    <xf numFmtId="0" fontId="65" fillId="40" borderId="28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29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1" max="1" width="1.7109375" style="0" customWidth="1"/>
    <col min="2" max="2" width="17.00390625" style="0" customWidth="1"/>
    <col min="3" max="4" width="4.8515625" style="0" customWidth="1"/>
    <col min="5" max="5" width="5.57421875" style="0" customWidth="1"/>
    <col min="6" max="6" width="17.00390625" style="0" customWidth="1"/>
    <col min="7" max="8" width="4.8515625" style="0" customWidth="1"/>
    <col min="9" max="9" width="5.57421875" style="0" customWidth="1"/>
    <col min="10" max="10" width="1.1484375" style="0" customWidth="1"/>
    <col min="11" max="11" width="17.00390625" style="0" customWidth="1"/>
    <col min="12" max="13" width="4.8515625" style="0" customWidth="1"/>
    <col min="14" max="14" width="5.57421875" style="0" customWidth="1"/>
    <col min="15" max="15" width="17.00390625" style="0" customWidth="1"/>
    <col min="16" max="17" width="4.8515625" style="0" customWidth="1"/>
    <col min="18" max="18" width="5.57421875" style="0" customWidth="1"/>
    <col min="23" max="26" width="9.140625" style="23" customWidth="1"/>
  </cols>
  <sheetData>
    <row r="1" spans="1:26" ht="20.25" thickBot="1">
      <c r="A1" s="1"/>
      <c r="B1" s="209" t="s">
        <v>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  <c r="S1" s="1"/>
      <c r="T1" s="1"/>
      <c r="U1" s="1"/>
      <c r="V1" s="1"/>
      <c r="W1" s="59"/>
      <c r="X1" s="59"/>
      <c r="Y1" s="59"/>
      <c r="Z1" s="59"/>
    </row>
    <row r="2" spans="1:26" ht="15" thickBot="1">
      <c r="A2" s="1"/>
      <c r="B2" s="212" t="s">
        <v>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4"/>
      <c r="S2" s="5"/>
      <c r="T2" s="5"/>
      <c r="U2" s="5"/>
      <c r="V2" s="5"/>
      <c r="W2" s="60"/>
      <c r="X2" s="60"/>
      <c r="Y2" s="60"/>
      <c r="Z2" s="60"/>
    </row>
    <row r="3" spans="1:26" ht="15" thickBot="1">
      <c r="A3" s="1"/>
      <c r="B3" s="191" t="s">
        <v>2</v>
      </c>
      <c r="C3" s="192"/>
      <c r="D3" s="192"/>
      <c r="E3" s="192"/>
      <c r="F3" s="192"/>
      <c r="G3" s="192"/>
      <c r="H3" s="192"/>
      <c r="I3" s="193"/>
      <c r="J3" s="27"/>
      <c r="K3" s="191" t="s">
        <v>3</v>
      </c>
      <c r="L3" s="192"/>
      <c r="M3" s="192"/>
      <c r="N3" s="192"/>
      <c r="O3" s="192"/>
      <c r="P3" s="192"/>
      <c r="Q3" s="192"/>
      <c r="R3" s="193"/>
      <c r="S3" s="4"/>
      <c r="T3" s="13"/>
      <c r="U3" s="4"/>
      <c r="V3" s="4"/>
      <c r="W3" s="61"/>
      <c r="X3" s="61"/>
      <c r="Y3" s="62"/>
      <c r="Z3" s="61"/>
    </row>
    <row r="4" spans="1:26" ht="15" customHeight="1" thickBot="1">
      <c r="A4" s="40"/>
      <c r="B4" s="218" t="s">
        <v>11</v>
      </c>
      <c r="C4" s="219"/>
      <c r="D4" s="219"/>
      <c r="E4" s="220"/>
      <c r="F4" s="215" t="s">
        <v>12</v>
      </c>
      <c r="G4" s="216"/>
      <c r="H4" s="216"/>
      <c r="I4" s="217"/>
      <c r="J4" s="45"/>
      <c r="K4" s="227" t="s">
        <v>134</v>
      </c>
      <c r="L4" s="228"/>
      <c r="M4" s="228"/>
      <c r="N4" s="229"/>
      <c r="O4" s="221" t="s">
        <v>13</v>
      </c>
      <c r="P4" s="222"/>
      <c r="Q4" s="222"/>
      <c r="R4" s="223"/>
      <c r="S4" s="16"/>
      <c r="T4" s="14"/>
      <c r="U4" s="15"/>
      <c r="V4" s="15"/>
      <c r="W4" s="64"/>
      <c r="X4" s="63"/>
      <c r="Y4" s="63"/>
      <c r="Z4" s="64"/>
    </row>
    <row r="5" spans="1:26" ht="12.75" customHeight="1" thickBot="1">
      <c r="A5" s="1"/>
      <c r="B5" s="101" t="s">
        <v>0</v>
      </c>
      <c r="C5" s="101" t="s">
        <v>6</v>
      </c>
      <c r="D5" s="102">
        <v>1</v>
      </c>
      <c r="E5" s="101" t="s">
        <v>1</v>
      </c>
      <c r="F5" s="109" t="s">
        <v>0</v>
      </c>
      <c r="G5" s="109" t="s">
        <v>6</v>
      </c>
      <c r="H5" s="110">
        <v>0</v>
      </c>
      <c r="I5" s="109" t="s">
        <v>1</v>
      </c>
      <c r="J5" s="46"/>
      <c r="K5" s="117" t="s">
        <v>0</v>
      </c>
      <c r="L5" s="117" t="s">
        <v>6</v>
      </c>
      <c r="M5" s="118">
        <v>2</v>
      </c>
      <c r="N5" s="117" t="s">
        <v>1</v>
      </c>
      <c r="O5" s="126" t="s">
        <v>0</v>
      </c>
      <c r="P5" s="126" t="s">
        <v>6</v>
      </c>
      <c r="Q5" s="127">
        <v>-0.5</v>
      </c>
      <c r="R5" s="126" t="s">
        <v>1</v>
      </c>
      <c r="S5" s="16"/>
      <c r="T5" s="14"/>
      <c r="U5" s="17"/>
      <c r="V5" s="16"/>
      <c r="W5" s="63"/>
      <c r="X5" s="63"/>
      <c r="Y5" s="63"/>
      <c r="Z5" s="65"/>
    </row>
    <row r="6" spans="1:26" ht="12.75" customHeight="1">
      <c r="A6" s="1"/>
      <c r="B6" s="75" t="s">
        <v>38</v>
      </c>
      <c r="C6" s="161">
        <v>6</v>
      </c>
      <c r="D6" s="162">
        <v>-1</v>
      </c>
      <c r="E6" s="163">
        <f>C6+D6</f>
        <v>5</v>
      </c>
      <c r="F6" s="36" t="s">
        <v>25</v>
      </c>
      <c r="G6" s="134">
        <v>6.5</v>
      </c>
      <c r="H6" s="135">
        <v>-1</v>
      </c>
      <c r="I6" s="136">
        <f>G6+H6</f>
        <v>5.5</v>
      </c>
      <c r="J6" s="47"/>
      <c r="K6" s="75" t="s">
        <v>71</v>
      </c>
      <c r="L6" s="161">
        <v>6.5</v>
      </c>
      <c r="M6" s="162">
        <v>-2</v>
      </c>
      <c r="N6" s="163">
        <f>L6+M6</f>
        <v>4.5</v>
      </c>
      <c r="O6" s="36" t="s">
        <v>116</v>
      </c>
      <c r="P6" s="77">
        <v>6</v>
      </c>
      <c r="Q6" s="175">
        <v>1</v>
      </c>
      <c r="R6" s="78">
        <f>P6+Q6</f>
        <v>7</v>
      </c>
      <c r="S6" s="16"/>
      <c r="T6" s="14"/>
      <c r="U6" s="17"/>
      <c r="V6" s="16"/>
      <c r="W6" s="63"/>
      <c r="X6" s="63"/>
      <c r="Y6" s="63"/>
      <c r="Z6" s="65"/>
    </row>
    <row r="7" spans="1:26" ht="12.75" customHeight="1">
      <c r="A7" s="1"/>
      <c r="B7" s="74" t="s">
        <v>41</v>
      </c>
      <c r="C7" s="98">
        <v>6</v>
      </c>
      <c r="D7" s="164">
        <v>0</v>
      </c>
      <c r="E7" s="99">
        <f aca="true" t="shared" si="0" ref="E7:E30">C7+D7</f>
        <v>6</v>
      </c>
      <c r="F7" s="37" t="s">
        <v>15</v>
      </c>
      <c r="G7" s="137">
        <v>6</v>
      </c>
      <c r="H7" s="138">
        <v>0</v>
      </c>
      <c r="I7" s="84">
        <f aca="true" t="shared" si="1" ref="I7:I30">G7+H7</f>
        <v>6</v>
      </c>
      <c r="J7" s="47"/>
      <c r="K7" s="74" t="s">
        <v>124</v>
      </c>
      <c r="L7" s="98" t="s">
        <v>133</v>
      </c>
      <c r="M7" s="164" t="s">
        <v>133</v>
      </c>
      <c r="N7" s="99" t="s">
        <v>133</v>
      </c>
      <c r="O7" s="37" t="s">
        <v>117</v>
      </c>
      <c r="P7" s="79">
        <v>6.5</v>
      </c>
      <c r="Q7" s="80">
        <v>0</v>
      </c>
      <c r="R7" s="81">
        <f aca="true" t="shared" si="2" ref="R7:R28">P7+Q7</f>
        <v>6.5</v>
      </c>
      <c r="S7" s="16"/>
      <c r="T7" s="14"/>
      <c r="U7" s="17"/>
      <c r="V7" s="16"/>
      <c r="W7" s="63"/>
      <c r="X7" s="63"/>
      <c r="Y7" s="63"/>
      <c r="Z7" s="65"/>
    </row>
    <row r="8" spans="1:26" ht="12.75" customHeight="1">
      <c r="A8" s="1"/>
      <c r="B8" s="74" t="s">
        <v>40</v>
      </c>
      <c r="C8" s="98">
        <v>6</v>
      </c>
      <c r="D8" s="164">
        <v>-0.5</v>
      </c>
      <c r="E8" s="99">
        <f t="shared" si="0"/>
        <v>5.5</v>
      </c>
      <c r="F8" s="74" t="s">
        <v>16</v>
      </c>
      <c r="G8" s="139">
        <v>6</v>
      </c>
      <c r="H8" s="140">
        <v>0</v>
      </c>
      <c r="I8" s="99">
        <f t="shared" si="1"/>
        <v>6</v>
      </c>
      <c r="J8" s="47"/>
      <c r="K8" s="74" t="s">
        <v>125</v>
      </c>
      <c r="L8" s="98" t="s">
        <v>133</v>
      </c>
      <c r="M8" s="164" t="s">
        <v>133</v>
      </c>
      <c r="N8" s="99" t="s">
        <v>133</v>
      </c>
      <c r="O8" s="74" t="s">
        <v>102</v>
      </c>
      <c r="P8" s="98" t="s">
        <v>133</v>
      </c>
      <c r="Q8" s="176" t="s">
        <v>133</v>
      </c>
      <c r="R8" s="184" t="s">
        <v>133</v>
      </c>
      <c r="S8" s="16"/>
      <c r="T8" s="14"/>
      <c r="U8" s="17"/>
      <c r="V8" s="16"/>
      <c r="W8" s="63"/>
      <c r="X8" s="63"/>
      <c r="Y8" s="63"/>
      <c r="Z8" s="65"/>
    </row>
    <row r="9" spans="1:26" ht="12.75" customHeight="1">
      <c r="A9" s="1"/>
      <c r="B9" s="74" t="s">
        <v>39</v>
      </c>
      <c r="C9" s="98">
        <v>6</v>
      </c>
      <c r="D9" s="164">
        <v>0</v>
      </c>
      <c r="E9" s="99">
        <f t="shared" si="0"/>
        <v>6</v>
      </c>
      <c r="F9" s="74" t="s">
        <v>17</v>
      </c>
      <c r="G9" s="139">
        <v>6.5</v>
      </c>
      <c r="H9" s="140">
        <v>0</v>
      </c>
      <c r="I9" s="99">
        <f t="shared" si="1"/>
        <v>6.5</v>
      </c>
      <c r="J9" s="47"/>
      <c r="K9" s="74" t="s">
        <v>61</v>
      </c>
      <c r="L9" s="98">
        <v>5.5</v>
      </c>
      <c r="M9" s="164">
        <v>0</v>
      </c>
      <c r="N9" s="99">
        <f aca="true" t="shared" si="3" ref="N9:N30">L9+M9</f>
        <v>5.5</v>
      </c>
      <c r="O9" s="74" t="s">
        <v>85</v>
      </c>
      <c r="P9" s="98">
        <v>6.5</v>
      </c>
      <c r="Q9" s="176">
        <v>0</v>
      </c>
      <c r="R9" s="184">
        <f t="shared" si="2"/>
        <v>6.5</v>
      </c>
      <c r="S9" s="16"/>
      <c r="T9" s="14"/>
      <c r="U9" s="17"/>
      <c r="V9" s="16"/>
      <c r="W9" s="63"/>
      <c r="X9" s="63"/>
      <c r="Y9" s="63"/>
      <c r="Z9" s="65"/>
    </row>
    <row r="10" spans="1:26" ht="12.75" customHeight="1">
      <c r="A10" s="1"/>
      <c r="B10" s="74" t="s">
        <v>42</v>
      </c>
      <c r="C10" s="98">
        <v>5.5</v>
      </c>
      <c r="D10" s="164">
        <v>0</v>
      </c>
      <c r="E10" s="99">
        <f t="shared" si="0"/>
        <v>5.5</v>
      </c>
      <c r="F10" s="74" t="s">
        <v>18</v>
      </c>
      <c r="G10" s="139">
        <v>5.5</v>
      </c>
      <c r="H10" s="140">
        <v>0</v>
      </c>
      <c r="I10" s="99">
        <f t="shared" si="1"/>
        <v>5.5</v>
      </c>
      <c r="J10" s="48"/>
      <c r="K10" s="74" t="s">
        <v>126</v>
      </c>
      <c r="L10" s="98">
        <v>6</v>
      </c>
      <c r="M10" s="164">
        <v>0</v>
      </c>
      <c r="N10" s="99">
        <f t="shared" si="3"/>
        <v>6</v>
      </c>
      <c r="O10" s="74" t="s">
        <v>86</v>
      </c>
      <c r="P10" s="98">
        <v>6</v>
      </c>
      <c r="Q10" s="176">
        <v>0</v>
      </c>
      <c r="R10" s="184">
        <f t="shared" si="2"/>
        <v>6</v>
      </c>
      <c r="S10" s="16"/>
      <c r="T10" s="14"/>
      <c r="U10" s="17"/>
      <c r="V10" s="16"/>
      <c r="W10" s="63"/>
      <c r="X10" s="63"/>
      <c r="Y10" s="63"/>
      <c r="Z10" s="65"/>
    </row>
    <row r="11" spans="1:26" ht="12.75" customHeight="1">
      <c r="A11" s="1"/>
      <c r="B11" s="74" t="s">
        <v>109</v>
      </c>
      <c r="C11" s="98">
        <v>6.5</v>
      </c>
      <c r="D11" s="164">
        <v>3</v>
      </c>
      <c r="E11" s="99">
        <f t="shared" si="0"/>
        <v>9.5</v>
      </c>
      <c r="F11" s="74" t="s">
        <v>19</v>
      </c>
      <c r="G11" s="139">
        <v>7</v>
      </c>
      <c r="H11" s="140">
        <v>2</v>
      </c>
      <c r="I11" s="99">
        <f t="shared" si="1"/>
        <v>9</v>
      </c>
      <c r="J11" s="47"/>
      <c r="K11" s="74" t="s">
        <v>127</v>
      </c>
      <c r="L11" s="98">
        <v>7</v>
      </c>
      <c r="M11" s="164">
        <v>3</v>
      </c>
      <c r="N11" s="99">
        <f t="shared" si="3"/>
        <v>10</v>
      </c>
      <c r="O11" s="74" t="s">
        <v>87</v>
      </c>
      <c r="P11" s="98">
        <v>6</v>
      </c>
      <c r="Q11" s="176">
        <v>0</v>
      </c>
      <c r="R11" s="184">
        <f t="shared" si="2"/>
        <v>6</v>
      </c>
      <c r="S11" s="16"/>
      <c r="T11" s="14"/>
      <c r="U11" s="17"/>
      <c r="V11" s="16"/>
      <c r="W11" s="63"/>
      <c r="X11" s="63"/>
      <c r="Y11" s="63"/>
      <c r="Z11" s="65"/>
    </row>
    <row r="12" spans="1:26" ht="12.75" customHeight="1">
      <c r="A12" s="1"/>
      <c r="B12" s="74" t="s">
        <v>43</v>
      </c>
      <c r="C12" s="98" t="s">
        <v>133</v>
      </c>
      <c r="D12" s="164" t="s">
        <v>133</v>
      </c>
      <c r="E12" s="99" t="s">
        <v>133</v>
      </c>
      <c r="F12" s="74" t="s">
        <v>20</v>
      </c>
      <c r="G12" s="139">
        <v>5.5</v>
      </c>
      <c r="H12" s="140">
        <v>0</v>
      </c>
      <c r="I12" s="99">
        <f t="shared" si="1"/>
        <v>5.5</v>
      </c>
      <c r="J12" s="47"/>
      <c r="K12" s="74" t="s">
        <v>67</v>
      </c>
      <c r="L12" s="98">
        <v>6</v>
      </c>
      <c r="M12" s="164">
        <v>0</v>
      </c>
      <c r="N12" s="99">
        <f t="shared" si="3"/>
        <v>6</v>
      </c>
      <c r="O12" s="74" t="s">
        <v>89</v>
      </c>
      <c r="P12" s="98">
        <v>6.5</v>
      </c>
      <c r="Q12" s="176">
        <v>0</v>
      </c>
      <c r="R12" s="184">
        <f t="shared" si="2"/>
        <v>6.5</v>
      </c>
      <c r="S12" s="16"/>
      <c r="T12" s="14"/>
      <c r="U12" s="17"/>
      <c r="V12" s="16"/>
      <c r="W12" s="63"/>
      <c r="X12" s="63"/>
      <c r="Y12" s="63"/>
      <c r="Z12" s="65"/>
    </row>
    <row r="13" spans="1:26" ht="12.75" customHeight="1">
      <c r="A13" s="1"/>
      <c r="B13" s="74" t="s">
        <v>44</v>
      </c>
      <c r="C13" s="98">
        <v>5.5</v>
      </c>
      <c r="D13" s="164">
        <v>-0.5</v>
      </c>
      <c r="E13" s="99">
        <f t="shared" si="0"/>
        <v>5</v>
      </c>
      <c r="F13" s="74" t="s">
        <v>21</v>
      </c>
      <c r="G13" s="139">
        <v>6.5</v>
      </c>
      <c r="H13" s="140">
        <v>1</v>
      </c>
      <c r="I13" s="99">
        <f t="shared" si="1"/>
        <v>7.5</v>
      </c>
      <c r="J13" s="47"/>
      <c r="K13" s="74" t="s">
        <v>68</v>
      </c>
      <c r="L13" s="98">
        <v>6.5</v>
      </c>
      <c r="M13" s="164">
        <v>-0.5</v>
      </c>
      <c r="N13" s="99">
        <f t="shared" si="3"/>
        <v>6</v>
      </c>
      <c r="O13" s="74" t="s">
        <v>118</v>
      </c>
      <c r="P13" s="98" t="s">
        <v>133</v>
      </c>
      <c r="Q13" s="176" t="s">
        <v>133</v>
      </c>
      <c r="R13" s="184" t="s">
        <v>133</v>
      </c>
      <c r="S13" s="16"/>
      <c r="T13" s="14"/>
      <c r="U13" s="17"/>
      <c r="V13" s="16"/>
      <c r="W13" s="63"/>
      <c r="X13" s="63"/>
      <c r="Y13" s="63"/>
      <c r="Z13" s="65"/>
    </row>
    <row r="14" spans="1:26" ht="12.75" customHeight="1">
      <c r="A14" s="1"/>
      <c r="B14" s="74" t="s">
        <v>45</v>
      </c>
      <c r="C14" s="98">
        <v>7</v>
      </c>
      <c r="D14" s="164">
        <v>4</v>
      </c>
      <c r="E14" s="99">
        <f t="shared" si="0"/>
        <v>11</v>
      </c>
      <c r="F14" s="74" t="s">
        <v>26</v>
      </c>
      <c r="G14" s="139" t="s">
        <v>133</v>
      </c>
      <c r="H14" s="140" t="s">
        <v>133</v>
      </c>
      <c r="I14" s="99" t="s">
        <v>133</v>
      </c>
      <c r="J14" s="47"/>
      <c r="K14" s="74" t="s">
        <v>69</v>
      </c>
      <c r="L14" s="98">
        <v>5.5</v>
      </c>
      <c r="M14" s="164">
        <v>0</v>
      </c>
      <c r="N14" s="99">
        <f t="shared" si="3"/>
        <v>5.5</v>
      </c>
      <c r="O14" s="74" t="s">
        <v>90</v>
      </c>
      <c r="P14" s="98">
        <v>6</v>
      </c>
      <c r="Q14" s="176">
        <v>2.5</v>
      </c>
      <c r="R14" s="184">
        <f t="shared" si="2"/>
        <v>8.5</v>
      </c>
      <c r="S14" s="16"/>
      <c r="T14" s="14"/>
      <c r="U14" s="17"/>
      <c r="V14" s="16"/>
      <c r="W14" s="63"/>
      <c r="X14" s="63"/>
      <c r="Y14" s="63"/>
      <c r="Z14" s="65"/>
    </row>
    <row r="15" spans="1:26" ht="12.75" customHeight="1">
      <c r="A15" s="1"/>
      <c r="B15" s="74" t="s">
        <v>46</v>
      </c>
      <c r="C15" s="98" t="s">
        <v>110</v>
      </c>
      <c r="D15" s="164" t="s">
        <v>110</v>
      </c>
      <c r="E15" s="99" t="s">
        <v>110</v>
      </c>
      <c r="F15" s="74" t="s">
        <v>23</v>
      </c>
      <c r="G15" s="139" t="s">
        <v>133</v>
      </c>
      <c r="H15" s="140" t="s">
        <v>133</v>
      </c>
      <c r="I15" s="99" t="s">
        <v>133</v>
      </c>
      <c r="J15" s="47"/>
      <c r="K15" s="74" t="s">
        <v>72</v>
      </c>
      <c r="L15" s="98">
        <v>5.5</v>
      </c>
      <c r="M15" s="164">
        <v>0</v>
      </c>
      <c r="N15" s="99">
        <f t="shared" si="3"/>
        <v>5.5</v>
      </c>
      <c r="O15" s="74" t="s">
        <v>91</v>
      </c>
      <c r="P15" s="98">
        <v>8</v>
      </c>
      <c r="Q15" s="176">
        <v>5.5</v>
      </c>
      <c r="R15" s="184">
        <f t="shared" si="2"/>
        <v>13.5</v>
      </c>
      <c r="S15" s="16"/>
      <c r="T15" s="14"/>
      <c r="U15" s="17"/>
      <c r="V15" s="16"/>
      <c r="W15" s="63"/>
      <c r="X15" s="63"/>
      <c r="Y15" s="63"/>
      <c r="Z15" s="65"/>
    </row>
    <row r="16" spans="1:26" ht="12.75" customHeight="1" thickBot="1">
      <c r="A16" s="1"/>
      <c r="B16" s="141" t="s">
        <v>47</v>
      </c>
      <c r="C16" s="165">
        <v>5.5</v>
      </c>
      <c r="D16" s="166">
        <v>0</v>
      </c>
      <c r="E16" s="144">
        <f t="shared" si="0"/>
        <v>5.5</v>
      </c>
      <c r="F16" s="141" t="s">
        <v>24</v>
      </c>
      <c r="G16" s="142">
        <v>5.5</v>
      </c>
      <c r="H16" s="143">
        <v>0</v>
      </c>
      <c r="I16" s="144">
        <f t="shared" si="1"/>
        <v>5.5</v>
      </c>
      <c r="J16" s="47"/>
      <c r="K16" s="141" t="s">
        <v>70</v>
      </c>
      <c r="L16" s="165" t="s">
        <v>133</v>
      </c>
      <c r="M16" s="166" t="s">
        <v>133</v>
      </c>
      <c r="N16" s="144" t="s">
        <v>133</v>
      </c>
      <c r="O16" s="141" t="s">
        <v>92</v>
      </c>
      <c r="P16" s="165">
        <v>6</v>
      </c>
      <c r="Q16" s="177">
        <v>0</v>
      </c>
      <c r="R16" s="185">
        <f t="shared" si="2"/>
        <v>6</v>
      </c>
      <c r="S16" s="10"/>
      <c r="T16" s="14"/>
      <c r="U16" s="11"/>
      <c r="V16" s="11"/>
      <c r="W16" s="67"/>
      <c r="X16" s="66"/>
      <c r="Y16" s="66"/>
      <c r="Z16" s="67"/>
    </row>
    <row r="17" spans="1:26" ht="12.75" customHeight="1" thickBot="1">
      <c r="A17" s="1"/>
      <c r="B17" s="145"/>
      <c r="C17" s="146"/>
      <c r="D17" s="147"/>
      <c r="E17" s="148"/>
      <c r="F17" s="145"/>
      <c r="G17" s="146"/>
      <c r="H17" s="147"/>
      <c r="I17" s="148"/>
      <c r="J17" s="49"/>
      <c r="K17" s="145"/>
      <c r="L17" s="146"/>
      <c r="M17" s="147"/>
      <c r="N17" s="148"/>
      <c r="O17" s="145"/>
      <c r="P17" s="146"/>
      <c r="Q17" s="178"/>
      <c r="R17" s="148"/>
      <c r="S17" s="10"/>
      <c r="T17" s="14"/>
      <c r="U17" s="11"/>
      <c r="V17" s="10"/>
      <c r="W17" s="66"/>
      <c r="X17" s="66"/>
      <c r="Y17" s="66"/>
      <c r="Z17" s="67"/>
    </row>
    <row r="18" spans="1:26" ht="12.75" customHeight="1">
      <c r="A18" s="1"/>
      <c r="B18" s="149" t="s">
        <v>48</v>
      </c>
      <c r="C18" s="167" t="s">
        <v>49</v>
      </c>
      <c r="D18" s="168" t="s">
        <v>49</v>
      </c>
      <c r="E18" s="152" t="s">
        <v>49</v>
      </c>
      <c r="F18" s="149" t="s">
        <v>14</v>
      </c>
      <c r="G18" s="150">
        <v>6</v>
      </c>
      <c r="H18" s="151">
        <v>-1</v>
      </c>
      <c r="I18" s="152">
        <f t="shared" si="1"/>
        <v>5</v>
      </c>
      <c r="J18" s="49"/>
      <c r="K18" s="149" t="s">
        <v>128</v>
      </c>
      <c r="L18" s="167" t="s">
        <v>49</v>
      </c>
      <c r="M18" s="168" t="s">
        <v>49</v>
      </c>
      <c r="N18" s="152" t="s">
        <v>49</v>
      </c>
      <c r="O18" s="149" t="s">
        <v>119</v>
      </c>
      <c r="P18" s="167" t="s">
        <v>49</v>
      </c>
      <c r="Q18" s="179" t="s">
        <v>49</v>
      </c>
      <c r="R18" s="186" t="s">
        <v>49</v>
      </c>
      <c r="S18" s="10"/>
      <c r="T18" s="14"/>
      <c r="U18" s="11"/>
      <c r="V18" s="10"/>
      <c r="W18" s="66"/>
      <c r="X18" s="66"/>
      <c r="Y18" s="66"/>
      <c r="Z18" s="67"/>
    </row>
    <row r="19" spans="1:26" ht="12.75" customHeight="1">
      <c r="A19" s="1"/>
      <c r="B19" s="74" t="s">
        <v>50</v>
      </c>
      <c r="C19" s="98">
        <v>5.5</v>
      </c>
      <c r="D19" s="164">
        <v>0</v>
      </c>
      <c r="E19" s="99">
        <f t="shared" si="0"/>
        <v>5.5</v>
      </c>
      <c r="F19" s="74" t="s">
        <v>22</v>
      </c>
      <c r="G19" s="139">
        <v>5.5</v>
      </c>
      <c r="H19" s="140">
        <v>0</v>
      </c>
      <c r="I19" s="99">
        <f t="shared" si="1"/>
        <v>5.5</v>
      </c>
      <c r="J19" s="49"/>
      <c r="K19" s="76" t="s">
        <v>73</v>
      </c>
      <c r="L19" s="169" t="s">
        <v>49</v>
      </c>
      <c r="M19" s="170" t="s">
        <v>49</v>
      </c>
      <c r="N19" s="148" t="s">
        <v>49</v>
      </c>
      <c r="O19" s="76" t="s">
        <v>94</v>
      </c>
      <c r="P19" s="169">
        <v>7</v>
      </c>
      <c r="Q19" s="180">
        <v>3</v>
      </c>
      <c r="R19" s="187">
        <f t="shared" si="2"/>
        <v>10</v>
      </c>
      <c r="S19" s="10"/>
      <c r="T19" s="14"/>
      <c r="U19" s="11"/>
      <c r="V19" s="10"/>
      <c r="W19" s="66"/>
      <c r="X19" s="66"/>
      <c r="Y19" s="66"/>
      <c r="Z19" s="67"/>
    </row>
    <row r="20" spans="1:26" ht="12.75" customHeight="1">
      <c r="A20" s="1"/>
      <c r="B20" s="76" t="s">
        <v>111</v>
      </c>
      <c r="C20" s="169" t="s">
        <v>49</v>
      </c>
      <c r="D20" s="170" t="s">
        <v>49</v>
      </c>
      <c r="E20" s="148" t="s">
        <v>49</v>
      </c>
      <c r="F20" s="76" t="s">
        <v>106</v>
      </c>
      <c r="G20" s="153" t="s">
        <v>49</v>
      </c>
      <c r="H20" s="154" t="s">
        <v>49</v>
      </c>
      <c r="I20" s="148" t="s">
        <v>49</v>
      </c>
      <c r="J20" s="49"/>
      <c r="K20" s="76" t="s">
        <v>129</v>
      </c>
      <c r="L20" s="169" t="s">
        <v>49</v>
      </c>
      <c r="M20" s="170" t="s">
        <v>49</v>
      </c>
      <c r="N20" s="148" t="s">
        <v>49</v>
      </c>
      <c r="O20" s="76" t="s">
        <v>93</v>
      </c>
      <c r="P20" s="169" t="s">
        <v>49</v>
      </c>
      <c r="Q20" s="180" t="s">
        <v>49</v>
      </c>
      <c r="R20" s="187" t="s">
        <v>49</v>
      </c>
      <c r="S20" s="10"/>
      <c r="T20" s="14"/>
      <c r="U20" s="11"/>
      <c r="V20" s="10"/>
      <c r="W20" s="66"/>
      <c r="X20" s="66"/>
      <c r="Y20" s="66"/>
      <c r="Z20" s="67"/>
    </row>
    <row r="21" spans="1:26" ht="12.75" customHeight="1">
      <c r="A21" s="1"/>
      <c r="B21" s="76" t="s">
        <v>112</v>
      </c>
      <c r="C21" s="169" t="s">
        <v>49</v>
      </c>
      <c r="D21" s="170" t="s">
        <v>49</v>
      </c>
      <c r="E21" s="148" t="s">
        <v>49</v>
      </c>
      <c r="F21" s="76" t="s">
        <v>28</v>
      </c>
      <c r="G21" s="153" t="s">
        <v>49</v>
      </c>
      <c r="H21" s="154" t="s">
        <v>49</v>
      </c>
      <c r="I21" s="148" t="s">
        <v>49</v>
      </c>
      <c r="J21" s="49"/>
      <c r="K21" s="76" t="s">
        <v>74</v>
      </c>
      <c r="L21" s="169" t="s">
        <v>49</v>
      </c>
      <c r="M21" s="170" t="s">
        <v>49</v>
      </c>
      <c r="N21" s="148" t="s">
        <v>49</v>
      </c>
      <c r="O21" s="74" t="s">
        <v>99</v>
      </c>
      <c r="P21" s="98">
        <v>7</v>
      </c>
      <c r="Q21" s="176">
        <v>3</v>
      </c>
      <c r="R21" s="184">
        <f t="shared" si="2"/>
        <v>10</v>
      </c>
      <c r="S21" s="10"/>
      <c r="T21" s="14"/>
      <c r="U21" s="11"/>
      <c r="V21" s="10"/>
      <c r="W21" s="66"/>
      <c r="X21" s="66"/>
      <c r="Y21" s="66"/>
      <c r="Z21" s="67"/>
    </row>
    <row r="22" spans="1:26" ht="12.75" customHeight="1">
      <c r="A22" s="1"/>
      <c r="B22" s="74" t="s">
        <v>113</v>
      </c>
      <c r="C22" s="98">
        <v>5.5</v>
      </c>
      <c r="D22" s="164">
        <v>0</v>
      </c>
      <c r="E22" s="99">
        <f t="shared" si="0"/>
        <v>5.5</v>
      </c>
      <c r="F22" s="74" t="s">
        <v>107</v>
      </c>
      <c r="G22" s="139">
        <v>6.5</v>
      </c>
      <c r="H22" s="140">
        <v>0</v>
      </c>
      <c r="I22" s="99">
        <f t="shared" si="1"/>
        <v>6.5</v>
      </c>
      <c r="J22" s="49"/>
      <c r="K22" s="74" t="s">
        <v>65</v>
      </c>
      <c r="L22" s="98">
        <v>5.5</v>
      </c>
      <c r="M22" s="164">
        <v>0</v>
      </c>
      <c r="N22" s="99">
        <f t="shared" si="3"/>
        <v>5.5</v>
      </c>
      <c r="O22" s="76" t="s">
        <v>88</v>
      </c>
      <c r="P22" s="169">
        <v>5.5</v>
      </c>
      <c r="Q22" s="180">
        <v>-0.5</v>
      </c>
      <c r="R22" s="187">
        <f t="shared" si="2"/>
        <v>5</v>
      </c>
      <c r="S22" s="10"/>
      <c r="T22" s="14"/>
      <c r="U22" s="11"/>
      <c r="V22" s="10"/>
      <c r="W22" s="66"/>
      <c r="X22" s="66"/>
      <c r="Y22" s="66"/>
      <c r="Z22" s="67"/>
    </row>
    <row r="23" spans="1:26" ht="12.75" customHeight="1">
      <c r="A23" s="1"/>
      <c r="B23" s="76" t="s">
        <v>114</v>
      </c>
      <c r="C23" s="169">
        <v>6</v>
      </c>
      <c r="D23" s="170">
        <v>-1</v>
      </c>
      <c r="E23" s="148">
        <f t="shared" si="0"/>
        <v>5</v>
      </c>
      <c r="F23" s="76" t="s">
        <v>30</v>
      </c>
      <c r="G23" s="153">
        <v>5</v>
      </c>
      <c r="H23" s="154">
        <v>0</v>
      </c>
      <c r="I23" s="148">
        <f t="shared" si="1"/>
        <v>5</v>
      </c>
      <c r="J23" s="49"/>
      <c r="K23" s="76" t="s">
        <v>76</v>
      </c>
      <c r="L23" s="169">
        <v>6.5</v>
      </c>
      <c r="M23" s="170">
        <v>-0.5</v>
      </c>
      <c r="N23" s="148">
        <f t="shared" si="3"/>
        <v>6</v>
      </c>
      <c r="O23" s="76" t="s">
        <v>120</v>
      </c>
      <c r="P23" s="169" t="s">
        <v>121</v>
      </c>
      <c r="Q23" s="180" t="s">
        <v>121</v>
      </c>
      <c r="R23" s="187" t="s">
        <v>121</v>
      </c>
      <c r="S23" s="10"/>
      <c r="T23" s="14"/>
      <c r="U23" s="11"/>
      <c r="V23" s="10"/>
      <c r="W23" s="66"/>
      <c r="X23" s="66"/>
      <c r="Y23" s="66"/>
      <c r="Z23" s="67"/>
    </row>
    <row r="24" spans="1:26" ht="12.75" customHeight="1">
      <c r="A24" s="1"/>
      <c r="B24" s="76" t="s">
        <v>115</v>
      </c>
      <c r="C24" s="169">
        <v>6</v>
      </c>
      <c r="D24" s="170">
        <v>0</v>
      </c>
      <c r="E24" s="148">
        <f t="shared" si="0"/>
        <v>6</v>
      </c>
      <c r="F24" s="76" t="s">
        <v>108</v>
      </c>
      <c r="G24" s="153">
        <v>6</v>
      </c>
      <c r="H24" s="154">
        <v>0</v>
      </c>
      <c r="I24" s="148">
        <f t="shared" si="1"/>
        <v>6</v>
      </c>
      <c r="J24" s="49"/>
      <c r="K24" s="76" t="s">
        <v>77</v>
      </c>
      <c r="L24" s="169">
        <v>5.5</v>
      </c>
      <c r="M24" s="170">
        <v>-0.5</v>
      </c>
      <c r="N24" s="148">
        <f t="shared" si="3"/>
        <v>5</v>
      </c>
      <c r="O24" s="76" t="s">
        <v>97</v>
      </c>
      <c r="P24" s="169">
        <v>5</v>
      </c>
      <c r="Q24" s="180">
        <v>-0.5</v>
      </c>
      <c r="R24" s="187">
        <f t="shared" si="2"/>
        <v>4.5</v>
      </c>
      <c r="S24" s="10"/>
      <c r="T24" s="14"/>
      <c r="U24" s="11"/>
      <c r="V24" s="10"/>
      <c r="W24" s="66"/>
      <c r="X24" s="66"/>
      <c r="Y24" s="66"/>
      <c r="Z24" s="67"/>
    </row>
    <row r="25" spans="1:26" ht="12.75" customHeight="1">
      <c r="A25" s="1"/>
      <c r="B25" s="76" t="s">
        <v>57</v>
      </c>
      <c r="C25" s="169">
        <v>5.5</v>
      </c>
      <c r="D25" s="170">
        <v>2.5</v>
      </c>
      <c r="E25" s="148">
        <f t="shared" si="0"/>
        <v>8</v>
      </c>
      <c r="F25" s="76" t="s">
        <v>32</v>
      </c>
      <c r="G25" s="153" t="s">
        <v>49</v>
      </c>
      <c r="H25" s="154" t="s">
        <v>49</v>
      </c>
      <c r="I25" s="148" t="s">
        <v>49</v>
      </c>
      <c r="J25" s="49"/>
      <c r="K25" s="74" t="s">
        <v>62</v>
      </c>
      <c r="L25" s="98">
        <v>6.5</v>
      </c>
      <c r="M25" s="164">
        <v>0</v>
      </c>
      <c r="N25" s="99">
        <f t="shared" si="3"/>
        <v>6.5</v>
      </c>
      <c r="O25" s="76" t="s">
        <v>95</v>
      </c>
      <c r="P25" s="169">
        <v>6.5</v>
      </c>
      <c r="Q25" s="180">
        <v>0</v>
      </c>
      <c r="R25" s="187">
        <f t="shared" si="2"/>
        <v>6.5</v>
      </c>
      <c r="S25" s="10"/>
      <c r="T25" s="14"/>
      <c r="U25" s="11"/>
      <c r="V25" s="10"/>
      <c r="W25" s="66"/>
      <c r="X25" s="66"/>
      <c r="Y25" s="66"/>
      <c r="Z25" s="67"/>
    </row>
    <row r="26" spans="1:26" ht="12.75" customHeight="1">
      <c r="A26" s="1"/>
      <c r="B26" s="76" t="s">
        <v>54</v>
      </c>
      <c r="C26" s="169">
        <v>5.5</v>
      </c>
      <c r="D26" s="170">
        <v>-0.5</v>
      </c>
      <c r="E26" s="148">
        <f t="shared" si="0"/>
        <v>5</v>
      </c>
      <c r="F26" s="76" t="s">
        <v>33</v>
      </c>
      <c r="G26" s="153">
        <v>7</v>
      </c>
      <c r="H26" s="154">
        <v>0</v>
      </c>
      <c r="I26" s="148">
        <f t="shared" si="1"/>
        <v>7</v>
      </c>
      <c r="J26" s="49"/>
      <c r="K26" s="74" t="s">
        <v>130</v>
      </c>
      <c r="L26" s="98">
        <v>5.5</v>
      </c>
      <c r="M26" s="164">
        <v>-1</v>
      </c>
      <c r="N26" s="99">
        <f t="shared" si="3"/>
        <v>4.5</v>
      </c>
      <c r="O26" s="74" t="s">
        <v>122</v>
      </c>
      <c r="P26" s="98">
        <v>5.5</v>
      </c>
      <c r="Q26" s="176">
        <v>0</v>
      </c>
      <c r="R26" s="184">
        <f t="shared" si="2"/>
        <v>5.5</v>
      </c>
      <c r="S26" s="10"/>
      <c r="T26" s="14"/>
      <c r="U26" s="11"/>
      <c r="V26" s="10"/>
      <c r="W26" s="66"/>
      <c r="X26" s="66"/>
      <c r="Y26" s="66"/>
      <c r="Z26" s="67"/>
    </row>
    <row r="27" spans="1:26" ht="12.75" customHeight="1">
      <c r="A27" s="1"/>
      <c r="B27" s="76" t="s">
        <v>56</v>
      </c>
      <c r="C27" s="169" t="s">
        <v>49</v>
      </c>
      <c r="D27" s="170" t="s">
        <v>49</v>
      </c>
      <c r="E27" s="148" t="s">
        <v>49</v>
      </c>
      <c r="F27" s="76" t="s">
        <v>34</v>
      </c>
      <c r="G27" s="153">
        <v>5.5</v>
      </c>
      <c r="H27" s="154">
        <v>-0.5</v>
      </c>
      <c r="I27" s="148">
        <f t="shared" si="1"/>
        <v>5</v>
      </c>
      <c r="J27" s="49"/>
      <c r="K27" s="76" t="s">
        <v>63</v>
      </c>
      <c r="L27" s="169" t="s">
        <v>49</v>
      </c>
      <c r="M27" s="170" t="s">
        <v>49</v>
      </c>
      <c r="N27" s="148" t="s">
        <v>49</v>
      </c>
      <c r="O27" s="76" t="s">
        <v>101</v>
      </c>
      <c r="P27" s="169" t="s">
        <v>49</v>
      </c>
      <c r="Q27" s="180" t="s">
        <v>49</v>
      </c>
      <c r="R27" s="187" t="s">
        <v>49</v>
      </c>
      <c r="S27" s="10"/>
      <c r="T27" s="14"/>
      <c r="U27" s="11"/>
      <c r="V27" s="10"/>
      <c r="W27" s="66"/>
      <c r="X27" s="66"/>
      <c r="Y27" s="66"/>
      <c r="Z27" s="67"/>
    </row>
    <row r="28" spans="1:26" ht="12.75" customHeight="1">
      <c r="A28" s="1"/>
      <c r="B28" s="76" t="s">
        <v>58</v>
      </c>
      <c r="C28" s="169" t="s">
        <v>49</v>
      </c>
      <c r="D28" s="170" t="s">
        <v>49</v>
      </c>
      <c r="E28" s="148" t="s">
        <v>49</v>
      </c>
      <c r="F28" s="76" t="s">
        <v>35</v>
      </c>
      <c r="G28" s="153">
        <v>6.5</v>
      </c>
      <c r="H28" s="154">
        <v>-0.5</v>
      </c>
      <c r="I28" s="148">
        <f t="shared" si="1"/>
        <v>6</v>
      </c>
      <c r="J28" s="49"/>
      <c r="K28" s="76" t="s">
        <v>58</v>
      </c>
      <c r="L28" s="169" t="s">
        <v>49</v>
      </c>
      <c r="M28" s="170" t="s">
        <v>49</v>
      </c>
      <c r="N28" s="148" t="s">
        <v>49</v>
      </c>
      <c r="O28" s="76" t="s">
        <v>123</v>
      </c>
      <c r="P28" s="169">
        <v>5.5</v>
      </c>
      <c r="Q28" s="180">
        <v>0</v>
      </c>
      <c r="R28" s="187">
        <f t="shared" si="2"/>
        <v>5.5</v>
      </c>
      <c r="S28" s="10"/>
      <c r="T28" s="14"/>
      <c r="U28" s="11"/>
      <c r="V28" s="10"/>
      <c r="W28" s="66"/>
      <c r="X28" s="66"/>
      <c r="Y28" s="66"/>
      <c r="Z28" s="67"/>
    </row>
    <row r="29" spans="1:26" ht="12.75" customHeight="1" thickBot="1">
      <c r="A29" s="1"/>
      <c r="B29" s="145" t="s">
        <v>58</v>
      </c>
      <c r="C29" s="171" t="s">
        <v>49</v>
      </c>
      <c r="D29" s="172" t="s">
        <v>49</v>
      </c>
      <c r="E29" s="148" t="s">
        <v>49</v>
      </c>
      <c r="F29" s="145" t="s">
        <v>36</v>
      </c>
      <c r="G29" s="155">
        <v>6</v>
      </c>
      <c r="H29" s="156">
        <v>0</v>
      </c>
      <c r="I29" s="148">
        <f t="shared" si="1"/>
        <v>6</v>
      </c>
      <c r="J29" s="49"/>
      <c r="K29" s="145" t="s">
        <v>58</v>
      </c>
      <c r="L29" s="171" t="s">
        <v>49</v>
      </c>
      <c r="M29" s="172" t="s">
        <v>49</v>
      </c>
      <c r="N29" s="148" t="s">
        <v>49</v>
      </c>
      <c r="O29" s="145" t="s">
        <v>117</v>
      </c>
      <c r="P29" s="181" t="s">
        <v>49</v>
      </c>
      <c r="Q29" s="182" t="s">
        <v>49</v>
      </c>
      <c r="R29" s="187" t="s">
        <v>49</v>
      </c>
      <c r="S29" s="18"/>
      <c r="T29" s="14"/>
      <c r="U29" s="17"/>
      <c r="V29" s="16"/>
      <c r="W29" s="63"/>
      <c r="X29" s="68"/>
      <c r="Y29" s="68"/>
      <c r="Z29" s="65"/>
    </row>
    <row r="30" spans="1:26" ht="12.75" customHeight="1" thickBot="1">
      <c r="A30" s="1"/>
      <c r="B30" s="141" t="s">
        <v>59</v>
      </c>
      <c r="C30" s="165">
        <v>0</v>
      </c>
      <c r="D30" s="166">
        <v>0</v>
      </c>
      <c r="E30" s="157">
        <f t="shared" si="0"/>
        <v>0</v>
      </c>
      <c r="F30" s="141" t="s">
        <v>37</v>
      </c>
      <c r="G30" s="142">
        <v>1</v>
      </c>
      <c r="H30" s="143">
        <v>0</v>
      </c>
      <c r="I30" s="157">
        <f t="shared" si="1"/>
        <v>1</v>
      </c>
      <c r="J30" s="47"/>
      <c r="K30" s="141" t="s">
        <v>81</v>
      </c>
      <c r="L30" s="142">
        <v>0</v>
      </c>
      <c r="M30" s="173">
        <v>0</v>
      </c>
      <c r="N30" s="174">
        <f t="shared" si="3"/>
        <v>0</v>
      </c>
      <c r="O30" s="141" t="s">
        <v>105</v>
      </c>
      <c r="P30" s="165">
        <v>-0.5</v>
      </c>
      <c r="Q30" s="183">
        <v>0</v>
      </c>
      <c r="R30" s="174">
        <f>P30+Q30</f>
        <v>-0.5</v>
      </c>
      <c r="S30" s="15"/>
      <c r="T30" s="14"/>
      <c r="U30" s="12"/>
      <c r="V30" s="12"/>
      <c r="W30" s="70"/>
      <c r="X30" s="69"/>
      <c r="Y30" s="69"/>
      <c r="Z30" s="70"/>
    </row>
    <row r="31" spans="1:26" ht="12.75" customHeight="1" thickBot="1">
      <c r="A31" s="1"/>
      <c r="B31" s="158" t="s">
        <v>10</v>
      </c>
      <c r="C31" s="159">
        <f>18/3</f>
        <v>6</v>
      </c>
      <c r="D31" s="188">
        <v>0.5</v>
      </c>
      <c r="E31" s="85">
        <f>D31</f>
        <v>0.5</v>
      </c>
      <c r="F31" s="158" t="s">
        <v>10</v>
      </c>
      <c r="G31" s="159">
        <f>18.5/3</f>
        <v>6.166666666666667</v>
      </c>
      <c r="H31" s="188">
        <v>0.5</v>
      </c>
      <c r="I31" s="85">
        <f>H31</f>
        <v>0.5</v>
      </c>
      <c r="J31" s="47"/>
      <c r="K31" s="38" t="s">
        <v>10</v>
      </c>
      <c r="L31" s="82"/>
      <c r="M31" s="87"/>
      <c r="N31" s="85">
        <f>M31</f>
        <v>0</v>
      </c>
      <c r="O31" s="158" t="s">
        <v>10</v>
      </c>
      <c r="P31" s="159">
        <f>18.5/3</f>
        <v>6.166666666666667</v>
      </c>
      <c r="Q31" s="188">
        <v>0.5</v>
      </c>
      <c r="R31" s="85">
        <f>Q31</f>
        <v>0.5</v>
      </c>
      <c r="S31" s="15"/>
      <c r="T31" s="14"/>
      <c r="U31" s="12"/>
      <c r="V31" s="12"/>
      <c r="W31" s="70"/>
      <c r="X31" s="69"/>
      <c r="Y31" s="69"/>
      <c r="Z31" s="70"/>
    </row>
    <row r="32" spans="1:26" ht="12.75" customHeight="1">
      <c r="A32" s="1"/>
      <c r="B32" s="26"/>
      <c r="C32" s="24"/>
      <c r="D32" s="24"/>
      <c r="E32" s="58"/>
      <c r="F32" s="26"/>
      <c r="G32" s="24"/>
      <c r="H32" s="24"/>
      <c r="I32" s="58"/>
      <c r="J32" s="33"/>
      <c r="K32" s="26"/>
      <c r="L32" s="24"/>
      <c r="M32" s="24"/>
      <c r="N32" s="58"/>
      <c r="O32" s="26"/>
      <c r="P32" s="24"/>
      <c r="Q32" s="24"/>
      <c r="R32" s="58"/>
      <c r="S32" s="2"/>
      <c r="T32" s="14"/>
      <c r="U32" s="19"/>
      <c r="V32" s="19"/>
      <c r="W32" s="72"/>
      <c r="X32" s="71"/>
      <c r="Y32" s="71"/>
      <c r="Z32" s="72"/>
    </row>
    <row r="33" spans="1:26" ht="13.5" customHeight="1">
      <c r="A33" s="1"/>
      <c r="B33" s="88"/>
      <c r="C33" s="104">
        <f>C6+C7+C8+C9+C10+C11+C22+C13+C14+C19+C16+C30</f>
        <v>65</v>
      </c>
      <c r="D33" s="104">
        <f>D5+D6+D7+D8+D9+D10+D11+D22+D13+D14+D19+D16+D30+D31</f>
        <v>6.5</v>
      </c>
      <c r="E33" s="103">
        <f>C33+D33</f>
        <v>71.5</v>
      </c>
      <c r="F33" s="89"/>
      <c r="G33" s="115">
        <f>G6+G7+G8+G9+G10+G11+G12+G13+G22+G19+G16+G30</f>
        <v>68</v>
      </c>
      <c r="H33" s="115">
        <f>H6+H7+H8+H9+H10+H11+H12+H13+H22+H19+H16+H30+H31</f>
        <v>2.5</v>
      </c>
      <c r="I33" s="114">
        <f>G33+H33</f>
        <v>70.5</v>
      </c>
      <c r="J33" s="44"/>
      <c r="K33" s="89"/>
      <c r="L33" s="119">
        <f>L6+L25+L26+L9+L10+L11+L12+L13+L14+L15+L22+L30</f>
        <v>66</v>
      </c>
      <c r="M33" s="119">
        <f>M5+M6+M25+M26+M9+M10+M11+M12+M13+M14+M15+M22+M30+M31</f>
        <v>1.5</v>
      </c>
      <c r="N33" s="120">
        <f>L33+M33</f>
        <v>67.5</v>
      </c>
      <c r="O33" s="89"/>
      <c r="P33" s="129">
        <f>P6+P7+P26+P9+P10+P11+P12+P21+P14+P15+P16+P30</f>
        <v>69.5</v>
      </c>
      <c r="Q33" s="129">
        <f>Q5+Q6+Q7+Q26+Q9+Q10+Q11+Q12+Q21+Q14+Q15+Q16+Q30+Q31</f>
        <v>12</v>
      </c>
      <c r="R33" s="128">
        <f>P33+Q33</f>
        <v>81.5</v>
      </c>
      <c r="S33" s="6"/>
      <c r="T33" s="6"/>
      <c r="U33" s="6"/>
      <c r="V33" s="1"/>
      <c r="W33" s="59"/>
      <c r="X33" s="59"/>
      <c r="Y33" s="59"/>
      <c r="Z33" s="59"/>
    </row>
    <row r="34" spans="1:26" ht="12.75" customHeight="1" thickBot="1">
      <c r="A34" s="1"/>
      <c r="B34" s="90"/>
      <c r="C34" s="91"/>
      <c r="D34" s="91"/>
      <c r="E34" s="92"/>
      <c r="F34" s="90"/>
      <c r="G34" s="91"/>
      <c r="H34" s="91"/>
      <c r="I34" s="100"/>
      <c r="J34" s="30"/>
      <c r="K34" s="93"/>
      <c r="L34" s="94"/>
      <c r="M34" s="94"/>
      <c r="N34" s="95"/>
      <c r="O34" s="93"/>
      <c r="P34" s="94"/>
      <c r="Q34" s="94"/>
      <c r="R34" s="95"/>
      <c r="S34" s="20"/>
      <c r="T34" s="6"/>
      <c r="U34" s="6"/>
      <c r="V34" s="1"/>
      <c r="W34" s="59"/>
      <c r="X34" s="59"/>
      <c r="Y34" s="59"/>
      <c r="Z34" s="59"/>
    </row>
    <row r="35" spans="1:26" ht="18.75" thickBot="1">
      <c r="A35" s="1"/>
      <c r="B35" s="105"/>
      <c r="C35" s="106"/>
      <c r="D35" s="106"/>
      <c r="E35" s="107">
        <v>2</v>
      </c>
      <c r="F35" s="111"/>
      <c r="G35" s="112"/>
      <c r="H35" s="112"/>
      <c r="I35" s="116">
        <v>1</v>
      </c>
      <c r="J35" s="50"/>
      <c r="K35" s="123"/>
      <c r="L35" s="122"/>
      <c r="M35" s="122"/>
      <c r="N35" s="121">
        <v>1</v>
      </c>
      <c r="O35" s="130"/>
      <c r="P35" s="131"/>
      <c r="Q35" s="131"/>
      <c r="R35" s="132">
        <v>4</v>
      </c>
      <c r="S35" s="8"/>
      <c r="T35" s="6"/>
      <c r="U35" s="6"/>
      <c r="V35" s="1"/>
      <c r="W35" s="59"/>
      <c r="X35" s="59"/>
      <c r="Y35" s="59"/>
      <c r="Z35" s="59"/>
    </row>
    <row r="36" spans="1:26" ht="12.75" customHeight="1" thickBot="1">
      <c r="A36" s="1"/>
      <c r="B36" s="21"/>
      <c r="C36" s="3"/>
      <c r="D36" s="3"/>
      <c r="E36" s="21"/>
      <c r="F36" s="3"/>
      <c r="G36" s="21"/>
      <c r="H36" s="3"/>
      <c r="I36" s="73"/>
      <c r="J36" s="21"/>
      <c r="K36" s="21"/>
      <c r="L36" s="3"/>
      <c r="M36" s="3"/>
      <c r="N36" s="3"/>
      <c r="O36" s="21"/>
      <c r="P36" s="22"/>
      <c r="Q36" s="9"/>
      <c r="R36" s="8"/>
      <c r="S36" s="7"/>
      <c r="T36" s="6"/>
      <c r="U36" s="6"/>
      <c r="V36" s="1"/>
      <c r="W36" s="59"/>
      <c r="X36" s="59"/>
      <c r="Y36" s="59"/>
      <c r="Z36" s="59"/>
    </row>
    <row r="37" spans="1:27" ht="20.25" thickBot="1">
      <c r="A37" s="1"/>
      <c r="B37" s="209" t="s">
        <v>9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1"/>
      <c r="S37" s="1"/>
      <c r="T37" s="1"/>
      <c r="U37" s="1"/>
      <c r="V37" s="1"/>
      <c r="W37" s="59"/>
      <c r="X37" s="59"/>
      <c r="Y37" s="59"/>
      <c r="Z37" s="59"/>
      <c r="AA37" s="23"/>
    </row>
    <row r="38" spans="1:27" ht="15" thickBot="1">
      <c r="A38" s="1"/>
      <c r="B38" s="212" t="s">
        <v>7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4"/>
      <c r="S38" s="5"/>
      <c r="T38" s="5"/>
      <c r="U38" s="5"/>
      <c r="V38" s="5"/>
      <c r="W38" s="60"/>
      <c r="X38" s="60"/>
      <c r="Y38" s="60"/>
      <c r="Z38" s="60"/>
      <c r="AA38" s="23"/>
    </row>
    <row r="39" spans="1:27" ht="15" thickBot="1">
      <c r="A39" s="1"/>
      <c r="B39" s="191" t="s">
        <v>2</v>
      </c>
      <c r="C39" s="192"/>
      <c r="D39" s="192"/>
      <c r="E39" s="192"/>
      <c r="F39" s="192"/>
      <c r="G39" s="192"/>
      <c r="H39" s="192"/>
      <c r="I39" s="193"/>
      <c r="J39" s="27"/>
      <c r="K39" s="191" t="s">
        <v>3</v>
      </c>
      <c r="L39" s="192"/>
      <c r="M39" s="192"/>
      <c r="N39" s="192"/>
      <c r="O39" s="192"/>
      <c r="P39" s="192"/>
      <c r="Q39" s="192"/>
      <c r="R39" s="193"/>
      <c r="S39" s="4"/>
      <c r="T39" s="13"/>
      <c r="U39" s="4"/>
      <c r="V39" s="4"/>
      <c r="W39" s="61"/>
      <c r="X39" s="61"/>
      <c r="Y39" s="62"/>
      <c r="Z39" s="61"/>
      <c r="AA39" s="23"/>
    </row>
    <row r="40" spans="1:27" ht="15" customHeight="1" thickBot="1">
      <c r="A40" s="1"/>
      <c r="B40" s="215" t="s">
        <v>12</v>
      </c>
      <c r="C40" s="216"/>
      <c r="D40" s="216"/>
      <c r="E40" s="217"/>
      <c r="F40" s="218" t="s">
        <v>11</v>
      </c>
      <c r="G40" s="219"/>
      <c r="H40" s="219"/>
      <c r="I40" s="220"/>
      <c r="J40" s="28"/>
      <c r="K40" s="221" t="s">
        <v>13</v>
      </c>
      <c r="L40" s="222"/>
      <c r="M40" s="222"/>
      <c r="N40" s="223"/>
      <c r="O40" s="224" t="s">
        <v>132</v>
      </c>
      <c r="P40" s="225"/>
      <c r="Q40" s="225"/>
      <c r="R40" s="226"/>
      <c r="S40" s="16"/>
      <c r="T40" s="1"/>
      <c r="U40" s="1"/>
      <c r="V40" s="1"/>
      <c r="W40" s="59"/>
      <c r="X40" s="63"/>
      <c r="Y40" s="63"/>
      <c r="Z40" s="64"/>
      <c r="AA40" s="23"/>
    </row>
    <row r="41" spans="1:27" ht="12.75" customHeight="1" thickBot="1">
      <c r="A41" s="1"/>
      <c r="B41" s="109" t="s">
        <v>0</v>
      </c>
      <c r="C41" s="109" t="s">
        <v>6</v>
      </c>
      <c r="D41" s="110">
        <v>4</v>
      </c>
      <c r="E41" s="109" t="s">
        <v>1</v>
      </c>
      <c r="F41" s="101" t="s">
        <v>0</v>
      </c>
      <c r="G41" s="101" t="s">
        <v>6</v>
      </c>
      <c r="H41" s="102">
        <v>0</v>
      </c>
      <c r="I41" s="101" t="s">
        <v>1</v>
      </c>
      <c r="J41" s="29"/>
      <c r="K41" s="126" t="s">
        <v>0</v>
      </c>
      <c r="L41" s="126" t="s">
        <v>6</v>
      </c>
      <c r="M41" s="127">
        <v>2.5</v>
      </c>
      <c r="N41" s="126" t="s">
        <v>1</v>
      </c>
      <c r="O41" s="117" t="s">
        <v>0</v>
      </c>
      <c r="P41" s="117" t="s">
        <v>6</v>
      </c>
      <c r="Q41" s="118">
        <v>0</v>
      </c>
      <c r="R41" s="117" t="s">
        <v>1</v>
      </c>
      <c r="S41" s="16"/>
      <c r="T41" s="1"/>
      <c r="U41" s="1"/>
      <c r="V41" s="1"/>
      <c r="W41" s="59"/>
      <c r="X41" s="63"/>
      <c r="Y41" s="63"/>
      <c r="Z41" s="65"/>
      <c r="AA41" s="23"/>
    </row>
    <row r="42" spans="1:27" ht="12.75" customHeight="1">
      <c r="A42" s="1"/>
      <c r="B42" s="36" t="s">
        <v>14</v>
      </c>
      <c r="C42" s="134">
        <v>6</v>
      </c>
      <c r="D42" s="135">
        <v>-1</v>
      </c>
      <c r="E42" s="136">
        <f aca="true" t="shared" si="4" ref="E42:E52">C42+D42</f>
        <v>5</v>
      </c>
      <c r="F42" s="75" t="s">
        <v>38</v>
      </c>
      <c r="G42" s="161">
        <v>5.5</v>
      </c>
      <c r="H42" s="162">
        <v>-1</v>
      </c>
      <c r="I42" s="163">
        <f aca="true" t="shared" si="5" ref="I42:I52">G42+H42</f>
        <v>4.5</v>
      </c>
      <c r="J42" s="30"/>
      <c r="K42" s="36" t="s">
        <v>104</v>
      </c>
      <c r="L42" s="77">
        <v>6.5</v>
      </c>
      <c r="M42" s="175">
        <v>-2</v>
      </c>
      <c r="N42" s="51">
        <f>L42+M42</f>
        <v>4.5</v>
      </c>
      <c r="O42" s="75" t="s">
        <v>60</v>
      </c>
      <c r="P42" s="161">
        <v>6.5</v>
      </c>
      <c r="Q42" s="162">
        <v>1</v>
      </c>
      <c r="R42" s="163">
        <f>P42+Q42</f>
        <v>7.5</v>
      </c>
      <c r="S42" s="16"/>
      <c r="T42" s="1"/>
      <c r="U42" s="1"/>
      <c r="V42" s="1"/>
      <c r="W42" s="59"/>
      <c r="X42" s="63"/>
      <c r="Y42" s="63"/>
      <c r="Z42" s="65"/>
      <c r="AA42" s="23"/>
    </row>
    <row r="43" spans="1:27" ht="12.75" customHeight="1">
      <c r="A43" s="1"/>
      <c r="B43" s="37" t="s">
        <v>15</v>
      </c>
      <c r="C43" s="137">
        <v>5.5</v>
      </c>
      <c r="D43" s="138">
        <v>0</v>
      </c>
      <c r="E43" s="84">
        <f t="shared" si="4"/>
        <v>5.5</v>
      </c>
      <c r="F43" s="74" t="s">
        <v>39</v>
      </c>
      <c r="G43" s="98">
        <v>5.5</v>
      </c>
      <c r="H43" s="164">
        <v>-0.5</v>
      </c>
      <c r="I43" s="99">
        <f t="shared" si="5"/>
        <v>5</v>
      </c>
      <c r="J43" s="30"/>
      <c r="K43" s="37" t="s">
        <v>83</v>
      </c>
      <c r="L43" s="79">
        <v>6</v>
      </c>
      <c r="M43" s="80">
        <v>0</v>
      </c>
      <c r="N43" s="51">
        <f aca="true" t="shared" si="6" ref="N43:N66">L43+M43</f>
        <v>6</v>
      </c>
      <c r="O43" s="74" t="s">
        <v>61</v>
      </c>
      <c r="P43" s="98">
        <v>5.5</v>
      </c>
      <c r="Q43" s="164">
        <v>0</v>
      </c>
      <c r="R43" s="99">
        <f aca="true" t="shared" si="7" ref="R43:R66">P43+Q43</f>
        <v>5.5</v>
      </c>
      <c r="S43" s="16"/>
      <c r="T43" s="1"/>
      <c r="U43" s="1"/>
      <c r="V43" s="1"/>
      <c r="W43" s="59"/>
      <c r="X43" s="63"/>
      <c r="Y43" s="63"/>
      <c r="Z43" s="65"/>
      <c r="AA43" s="23"/>
    </row>
    <row r="44" spans="1:27" ht="12.75" customHeight="1">
      <c r="A44" s="1"/>
      <c r="B44" s="74" t="s">
        <v>16</v>
      </c>
      <c r="C44" s="139">
        <v>7</v>
      </c>
      <c r="D44" s="140">
        <v>1</v>
      </c>
      <c r="E44" s="99">
        <f t="shared" si="4"/>
        <v>8</v>
      </c>
      <c r="F44" s="74" t="s">
        <v>40</v>
      </c>
      <c r="G44" s="98">
        <v>5</v>
      </c>
      <c r="H44" s="164">
        <v>0</v>
      </c>
      <c r="I44" s="99">
        <f t="shared" si="5"/>
        <v>5</v>
      </c>
      <c r="J44" s="30"/>
      <c r="K44" s="74" t="s">
        <v>84</v>
      </c>
      <c r="L44" s="98">
        <v>6.5</v>
      </c>
      <c r="M44" s="176">
        <v>0</v>
      </c>
      <c r="N44" s="51">
        <f t="shared" si="6"/>
        <v>6.5</v>
      </c>
      <c r="O44" s="74" t="s">
        <v>62</v>
      </c>
      <c r="P44" s="98">
        <v>6</v>
      </c>
      <c r="Q44" s="164">
        <v>0</v>
      </c>
      <c r="R44" s="99">
        <f t="shared" si="7"/>
        <v>6</v>
      </c>
      <c r="S44" s="16"/>
      <c r="T44" s="1"/>
      <c r="U44" s="1"/>
      <c r="V44" s="1"/>
      <c r="W44" s="59"/>
      <c r="X44" s="63"/>
      <c r="Y44" s="63"/>
      <c r="Z44" s="65"/>
      <c r="AA44" s="23"/>
    </row>
    <row r="45" spans="1:27" ht="12.75" customHeight="1">
      <c r="A45" s="1"/>
      <c r="B45" s="74" t="s">
        <v>17</v>
      </c>
      <c r="C45" s="139">
        <v>6.5</v>
      </c>
      <c r="D45" s="140">
        <v>0</v>
      </c>
      <c r="E45" s="99">
        <f t="shared" si="4"/>
        <v>6.5</v>
      </c>
      <c r="F45" s="74" t="s">
        <v>41</v>
      </c>
      <c r="G45" s="98">
        <v>5.5</v>
      </c>
      <c r="H45" s="164">
        <v>0</v>
      </c>
      <c r="I45" s="99">
        <f t="shared" si="5"/>
        <v>5.5</v>
      </c>
      <c r="J45" s="30"/>
      <c r="K45" s="74" t="s">
        <v>100</v>
      </c>
      <c r="L45" s="98">
        <v>6</v>
      </c>
      <c r="M45" s="176">
        <v>-0.5</v>
      </c>
      <c r="N45" s="51">
        <f t="shared" si="6"/>
        <v>5.5</v>
      </c>
      <c r="O45" s="74" t="s">
        <v>63</v>
      </c>
      <c r="P45" s="98">
        <v>6.5</v>
      </c>
      <c r="Q45" s="164">
        <v>0</v>
      </c>
      <c r="R45" s="99">
        <f t="shared" si="7"/>
        <v>6.5</v>
      </c>
      <c r="S45" s="16"/>
      <c r="T45" s="1"/>
      <c r="U45" s="1"/>
      <c r="V45" s="1"/>
      <c r="W45" s="59"/>
      <c r="X45" s="63"/>
      <c r="Y45" s="63"/>
      <c r="Z45" s="65"/>
      <c r="AA45" s="23"/>
    </row>
    <row r="46" spans="1:27" ht="12.75" customHeight="1">
      <c r="A46" s="1"/>
      <c r="B46" s="74" t="s">
        <v>18</v>
      </c>
      <c r="C46" s="139">
        <v>5.5</v>
      </c>
      <c r="D46" s="140">
        <v>0</v>
      </c>
      <c r="E46" s="99">
        <f t="shared" si="4"/>
        <v>5.5</v>
      </c>
      <c r="F46" s="74" t="s">
        <v>42</v>
      </c>
      <c r="G46" s="98">
        <v>6</v>
      </c>
      <c r="H46" s="164">
        <v>0</v>
      </c>
      <c r="I46" s="99">
        <f t="shared" si="5"/>
        <v>6</v>
      </c>
      <c r="J46" s="31"/>
      <c r="K46" s="74" t="s">
        <v>86</v>
      </c>
      <c r="L46" s="98">
        <v>6</v>
      </c>
      <c r="M46" s="176">
        <v>0</v>
      </c>
      <c r="N46" s="51">
        <f t="shared" si="6"/>
        <v>6</v>
      </c>
      <c r="O46" s="74" t="s">
        <v>64</v>
      </c>
      <c r="P46" s="98">
        <v>5</v>
      </c>
      <c r="Q46" s="164">
        <v>0</v>
      </c>
      <c r="R46" s="99">
        <f t="shared" si="7"/>
        <v>5</v>
      </c>
      <c r="S46" s="16"/>
      <c r="T46" s="1"/>
      <c r="U46" s="1"/>
      <c r="V46" s="1"/>
      <c r="W46" s="59"/>
      <c r="X46" s="63"/>
      <c r="Y46" s="63"/>
      <c r="Z46" s="65"/>
      <c r="AA46" s="23"/>
    </row>
    <row r="47" spans="1:27" ht="12.75" customHeight="1">
      <c r="A47" s="1"/>
      <c r="B47" s="74" t="s">
        <v>19</v>
      </c>
      <c r="C47" s="139">
        <v>6.5</v>
      </c>
      <c r="D47" s="140">
        <v>1</v>
      </c>
      <c r="E47" s="99">
        <f t="shared" si="4"/>
        <v>7.5</v>
      </c>
      <c r="F47" s="74" t="s">
        <v>131</v>
      </c>
      <c r="G47" s="98">
        <v>6</v>
      </c>
      <c r="H47" s="164">
        <v>-0.5</v>
      </c>
      <c r="I47" s="99">
        <f t="shared" si="5"/>
        <v>5.5</v>
      </c>
      <c r="J47" s="30"/>
      <c r="K47" s="74" t="s">
        <v>96</v>
      </c>
      <c r="L47" s="98">
        <v>5</v>
      </c>
      <c r="M47" s="176">
        <v>0</v>
      </c>
      <c r="N47" s="51">
        <f t="shared" si="6"/>
        <v>5</v>
      </c>
      <c r="O47" s="74" t="s">
        <v>65</v>
      </c>
      <c r="P47" s="98">
        <v>6.5</v>
      </c>
      <c r="Q47" s="164">
        <v>0</v>
      </c>
      <c r="R47" s="99">
        <f t="shared" si="7"/>
        <v>6.5</v>
      </c>
      <c r="S47" s="16"/>
      <c r="T47" s="1"/>
      <c r="U47" s="1"/>
      <c r="V47" s="1"/>
      <c r="W47" s="59"/>
      <c r="X47" s="63"/>
      <c r="Y47" s="63"/>
      <c r="Z47" s="65"/>
      <c r="AA47" s="23"/>
    </row>
    <row r="48" spans="1:27" ht="12.75" customHeight="1">
      <c r="A48" s="1"/>
      <c r="B48" s="74" t="s">
        <v>20</v>
      </c>
      <c r="C48" s="139" t="s">
        <v>133</v>
      </c>
      <c r="D48" s="140" t="s">
        <v>133</v>
      </c>
      <c r="E48" s="99" t="s">
        <v>133</v>
      </c>
      <c r="F48" s="74" t="s">
        <v>43</v>
      </c>
      <c r="G48" s="98">
        <v>8.5</v>
      </c>
      <c r="H48" s="164">
        <v>7.5</v>
      </c>
      <c r="I48" s="99">
        <f t="shared" si="5"/>
        <v>16</v>
      </c>
      <c r="J48" s="30"/>
      <c r="K48" s="74" t="s">
        <v>95</v>
      </c>
      <c r="L48" s="98">
        <v>6</v>
      </c>
      <c r="M48" s="176">
        <v>-0.5</v>
      </c>
      <c r="N48" s="51">
        <f t="shared" si="6"/>
        <v>5.5</v>
      </c>
      <c r="O48" s="74" t="s">
        <v>66</v>
      </c>
      <c r="P48" s="98">
        <v>5.5</v>
      </c>
      <c r="Q48" s="164">
        <v>0</v>
      </c>
      <c r="R48" s="99">
        <f t="shared" si="7"/>
        <v>5.5</v>
      </c>
      <c r="S48" s="16"/>
      <c r="T48" s="1"/>
      <c r="U48" s="1"/>
      <c r="V48" s="1"/>
      <c r="W48" s="59"/>
      <c r="X48" s="63"/>
      <c r="Y48" s="63"/>
      <c r="Z48" s="65"/>
      <c r="AA48" s="23"/>
    </row>
    <row r="49" spans="1:27" ht="12.75" customHeight="1">
      <c r="A49" s="1"/>
      <c r="B49" s="74" t="s">
        <v>21</v>
      </c>
      <c r="C49" s="139">
        <v>7</v>
      </c>
      <c r="D49" s="140">
        <v>3</v>
      </c>
      <c r="E49" s="99">
        <f t="shared" si="4"/>
        <v>10</v>
      </c>
      <c r="F49" s="74" t="s">
        <v>44</v>
      </c>
      <c r="G49" s="98">
        <v>6</v>
      </c>
      <c r="H49" s="164">
        <v>0</v>
      </c>
      <c r="I49" s="99">
        <f t="shared" si="5"/>
        <v>6</v>
      </c>
      <c r="J49" s="30"/>
      <c r="K49" s="74" t="s">
        <v>89</v>
      </c>
      <c r="L49" s="98">
        <v>6.5</v>
      </c>
      <c r="M49" s="176">
        <v>1</v>
      </c>
      <c r="N49" s="51">
        <f t="shared" si="6"/>
        <v>7.5</v>
      </c>
      <c r="O49" s="74" t="s">
        <v>67</v>
      </c>
      <c r="P49" s="98">
        <v>6</v>
      </c>
      <c r="Q49" s="164">
        <v>0</v>
      </c>
      <c r="R49" s="99">
        <f t="shared" si="7"/>
        <v>6</v>
      </c>
      <c r="S49" s="16"/>
      <c r="T49" s="1"/>
      <c r="U49" s="1"/>
      <c r="V49" s="1"/>
      <c r="W49" s="59"/>
      <c r="X49" s="63"/>
      <c r="Y49" s="63"/>
      <c r="Z49" s="65"/>
      <c r="AA49" s="23"/>
    </row>
    <row r="50" spans="1:27" ht="12.75" customHeight="1">
      <c r="A50" s="1"/>
      <c r="B50" s="74" t="s">
        <v>22</v>
      </c>
      <c r="C50" s="139">
        <v>7</v>
      </c>
      <c r="D50" s="140">
        <v>3</v>
      </c>
      <c r="E50" s="99">
        <f t="shared" si="4"/>
        <v>10</v>
      </c>
      <c r="F50" s="74" t="s">
        <v>45</v>
      </c>
      <c r="G50" s="98">
        <v>6</v>
      </c>
      <c r="H50" s="164">
        <v>0</v>
      </c>
      <c r="I50" s="99">
        <f t="shared" si="5"/>
        <v>6</v>
      </c>
      <c r="J50" s="30"/>
      <c r="K50" s="74" t="s">
        <v>90</v>
      </c>
      <c r="L50" s="98">
        <v>6</v>
      </c>
      <c r="M50" s="176">
        <v>0</v>
      </c>
      <c r="N50" s="51">
        <f t="shared" si="6"/>
        <v>6</v>
      </c>
      <c r="O50" s="74" t="s">
        <v>68</v>
      </c>
      <c r="P50" s="98">
        <v>6</v>
      </c>
      <c r="Q50" s="164">
        <v>0</v>
      </c>
      <c r="R50" s="99">
        <f t="shared" si="7"/>
        <v>6</v>
      </c>
      <c r="S50" s="16"/>
      <c r="T50" s="1"/>
      <c r="U50" s="1"/>
      <c r="V50" s="1"/>
      <c r="W50" s="59"/>
      <c r="X50" s="63"/>
      <c r="Y50" s="63"/>
      <c r="Z50" s="65"/>
      <c r="AA50" s="23"/>
    </row>
    <row r="51" spans="1:27" ht="12.75" customHeight="1">
      <c r="A51" s="1"/>
      <c r="B51" s="74" t="s">
        <v>23</v>
      </c>
      <c r="C51" s="139">
        <v>5</v>
      </c>
      <c r="D51" s="140">
        <v>0</v>
      </c>
      <c r="E51" s="99">
        <f t="shared" si="4"/>
        <v>5</v>
      </c>
      <c r="F51" s="74" t="s">
        <v>46</v>
      </c>
      <c r="G51" s="98">
        <v>7</v>
      </c>
      <c r="H51" s="164">
        <v>3</v>
      </c>
      <c r="I51" s="99">
        <f t="shared" si="5"/>
        <v>10</v>
      </c>
      <c r="J51" s="30"/>
      <c r="K51" s="74" t="s">
        <v>91</v>
      </c>
      <c r="L51" s="98">
        <v>5.5</v>
      </c>
      <c r="M51" s="176">
        <v>0</v>
      </c>
      <c r="N51" s="51">
        <f t="shared" si="6"/>
        <v>5.5</v>
      </c>
      <c r="O51" s="74" t="s">
        <v>69</v>
      </c>
      <c r="P51" s="98">
        <v>5</v>
      </c>
      <c r="Q51" s="164">
        <v>0</v>
      </c>
      <c r="R51" s="99">
        <f t="shared" si="7"/>
        <v>5</v>
      </c>
      <c r="S51" s="16"/>
      <c r="T51" s="1"/>
      <c r="U51" s="1"/>
      <c r="V51" s="1"/>
      <c r="W51" s="59"/>
      <c r="X51" s="63"/>
      <c r="Y51" s="63"/>
      <c r="Z51" s="65"/>
      <c r="AA51" s="23"/>
    </row>
    <row r="52" spans="1:27" ht="12.75" customHeight="1" thickBot="1">
      <c r="A52" s="1"/>
      <c r="B52" s="141" t="s">
        <v>24</v>
      </c>
      <c r="C52" s="142">
        <v>6.5</v>
      </c>
      <c r="D52" s="143">
        <v>3</v>
      </c>
      <c r="E52" s="144">
        <f t="shared" si="4"/>
        <v>9.5</v>
      </c>
      <c r="F52" s="141" t="s">
        <v>47</v>
      </c>
      <c r="G52" s="165">
        <v>5.5</v>
      </c>
      <c r="H52" s="166">
        <v>0</v>
      </c>
      <c r="I52" s="144">
        <f t="shared" si="5"/>
        <v>5.5</v>
      </c>
      <c r="J52" s="30"/>
      <c r="K52" s="141" t="s">
        <v>92</v>
      </c>
      <c r="L52" s="165">
        <v>7</v>
      </c>
      <c r="M52" s="177">
        <v>3</v>
      </c>
      <c r="N52" s="52">
        <f t="shared" si="6"/>
        <v>10</v>
      </c>
      <c r="O52" s="141" t="s">
        <v>70</v>
      </c>
      <c r="P52" s="165">
        <v>5</v>
      </c>
      <c r="Q52" s="166">
        <v>0</v>
      </c>
      <c r="R52" s="144">
        <f t="shared" si="7"/>
        <v>5</v>
      </c>
      <c r="S52" s="10"/>
      <c r="T52" s="1"/>
      <c r="U52" s="1"/>
      <c r="V52" s="1"/>
      <c r="W52" s="59"/>
      <c r="X52" s="66"/>
      <c r="Y52" s="66"/>
      <c r="Z52" s="67"/>
      <c r="AA52" s="23"/>
    </row>
    <row r="53" spans="1:27" ht="12.75" customHeight="1" thickBot="1">
      <c r="A53" s="1"/>
      <c r="B53" s="145"/>
      <c r="C53" s="146"/>
      <c r="D53" s="147"/>
      <c r="E53" s="148"/>
      <c r="F53" s="145"/>
      <c r="G53" s="146"/>
      <c r="H53" s="147"/>
      <c r="I53" s="148"/>
      <c r="J53" s="32"/>
      <c r="K53" s="145"/>
      <c r="L53" s="146"/>
      <c r="M53" s="178"/>
      <c r="N53" s="53"/>
      <c r="O53" s="145"/>
      <c r="P53" s="146"/>
      <c r="Q53" s="147"/>
      <c r="R53" s="148"/>
      <c r="S53" s="10"/>
      <c r="T53" s="1"/>
      <c r="U53" s="1"/>
      <c r="V53" s="1"/>
      <c r="W53" s="59"/>
      <c r="X53" s="66"/>
      <c r="Y53" s="66"/>
      <c r="Z53" s="67"/>
      <c r="AA53" s="23"/>
    </row>
    <row r="54" spans="1:27" ht="12.75" customHeight="1">
      <c r="A54" s="1"/>
      <c r="B54" s="149" t="s">
        <v>25</v>
      </c>
      <c r="C54" s="150">
        <v>6</v>
      </c>
      <c r="D54" s="151">
        <v>-1</v>
      </c>
      <c r="E54" s="152">
        <f aca="true" t="shared" si="8" ref="E54:E66">C54+D54</f>
        <v>5</v>
      </c>
      <c r="F54" s="149" t="s">
        <v>48</v>
      </c>
      <c r="G54" s="167" t="s">
        <v>49</v>
      </c>
      <c r="H54" s="168" t="s">
        <v>49</v>
      </c>
      <c r="I54" s="152" t="s">
        <v>49</v>
      </c>
      <c r="J54" s="32"/>
      <c r="K54" s="149" t="s">
        <v>82</v>
      </c>
      <c r="L54" s="167">
        <v>6</v>
      </c>
      <c r="M54" s="179">
        <v>-1</v>
      </c>
      <c r="N54" s="54">
        <f>L54+M54</f>
        <v>5</v>
      </c>
      <c r="O54" s="149" t="s">
        <v>71</v>
      </c>
      <c r="P54" s="167">
        <v>6</v>
      </c>
      <c r="Q54" s="168">
        <v>1</v>
      </c>
      <c r="R54" s="152">
        <f t="shared" si="7"/>
        <v>7</v>
      </c>
      <c r="S54" s="10"/>
      <c r="T54" s="1"/>
      <c r="U54" s="1"/>
      <c r="V54" s="1"/>
      <c r="W54" s="59"/>
      <c r="X54" s="66"/>
      <c r="Y54" s="66"/>
      <c r="Z54" s="67"/>
      <c r="AA54" s="23"/>
    </row>
    <row r="55" spans="1:27" ht="12.75" customHeight="1">
      <c r="A55" s="1"/>
      <c r="B55" s="76" t="s">
        <v>26</v>
      </c>
      <c r="C55" s="153">
        <v>5.5</v>
      </c>
      <c r="D55" s="154">
        <v>-0.5</v>
      </c>
      <c r="E55" s="148">
        <f t="shared" si="8"/>
        <v>5</v>
      </c>
      <c r="F55" s="76" t="s">
        <v>50</v>
      </c>
      <c r="G55" s="169" t="s">
        <v>49</v>
      </c>
      <c r="H55" s="170" t="s">
        <v>49</v>
      </c>
      <c r="I55" s="148" t="s">
        <v>49</v>
      </c>
      <c r="J55" s="32"/>
      <c r="K55" s="76" t="s">
        <v>93</v>
      </c>
      <c r="L55" s="169" t="s">
        <v>49</v>
      </c>
      <c r="M55" s="180" t="s">
        <v>49</v>
      </c>
      <c r="N55" s="55" t="s">
        <v>49</v>
      </c>
      <c r="O55" s="76" t="s">
        <v>72</v>
      </c>
      <c r="P55" s="169">
        <v>5</v>
      </c>
      <c r="Q55" s="170">
        <v>0</v>
      </c>
      <c r="R55" s="148">
        <f t="shared" si="7"/>
        <v>5</v>
      </c>
      <c r="S55" s="10"/>
      <c r="T55" s="1"/>
      <c r="U55" s="1"/>
      <c r="V55" s="1"/>
      <c r="W55" s="59"/>
      <c r="X55" s="66"/>
      <c r="Y55" s="66"/>
      <c r="Z55" s="67"/>
      <c r="AA55" s="23"/>
    </row>
    <row r="56" spans="1:27" ht="12.75" customHeight="1">
      <c r="A56" s="1"/>
      <c r="B56" s="76" t="s">
        <v>27</v>
      </c>
      <c r="C56" s="153" t="s">
        <v>121</v>
      </c>
      <c r="D56" s="154" t="s">
        <v>121</v>
      </c>
      <c r="E56" s="148" t="s">
        <v>121</v>
      </c>
      <c r="F56" s="76" t="s">
        <v>51</v>
      </c>
      <c r="G56" s="169">
        <v>6</v>
      </c>
      <c r="H56" s="170">
        <v>0</v>
      </c>
      <c r="I56" s="148">
        <f aca="true" t="shared" si="9" ref="I56:I63">G56+H56</f>
        <v>6</v>
      </c>
      <c r="J56" s="32"/>
      <c r="K56" s="76" t="s">
        <v>94</v>
      </c>
      <c r="L56" s="169" t="s">
        <v>49</v>
      </c>
      <c r="M56" s="180" t="s">
        <v>49</v>
      </c>
      <c r="N56" s="55" t="s">
        <v>49</v>
      </c>
      <c r="O56" s="76" t="s">
        <v>73</v>
      </c>
      <c r="P56" s="169">
        <v>6.5</v>
      </c>
      <c r="Q56" s="170">
        <v>2</v>
      </c>
      <c r="R56" s="148">
        <f t="shared" si="7"/>
        <v>8.5</v>
      </c>
      <c r="S56" s="10"/>
      <c r="T56" s="1"/>
      <c r="U56" s="1"/>
      <c r="V56" s="1"/>
      <c r="W56" s="59"/>
      <c r="X56" s="66"/>
      <c r="Y56" s="66"/>
      <c r="Z56" s="67"/>
      <c r="AA56" s="23"/>
    </row>
    <row r="57" spans="1:27" ht="12.75" customHeight="1">
      <c r="A57" s="1"/>
      <c r="B57" s="76" t="s">
        <v>28</v>
      </c>
      <c r="C57" s="153">
        <v>5</v>
      </c>
      <c r="D57" s="154">
        <v>0</v>
      </c>
      <c r="E57" s="148">
        <f t="shared" si="8"/>
        <v>5</v>
      </c>
      <c r="F57" s="76" t="s">
        <v>111</v>
      </c>
      <c r="G57" s="169" t="s">
        <v>49</v>
      </c>
      <c r="H57" s="170" t="s">
        <v>49</v>
      </c>
      <c r="I57" s="148" t="s">
        <v>49</v>
      </c>
      <c r="J57" s="32"/>
      <c r="K57" s="76" t="s">
        <v>87</v>
      </c>
      <c r="L57" s="169">
        <v>5.5</v>
      </c>
      <c r="M57" s="180">
        <v>0</v>
      </c>
      <c r="N57" s="55">
        <f t="shared" si="6"/>
        <v>5.5</v>
      </c>
      <c r="O57" s="76" t="s">
        <v>74</v>
      </c>
      <c r="P57" s="169" t="s">
        <v>49</v>
      </c>
      <c r="Q57" s="170" t="s">
        <v>49</v>
      </c>
      <c r="R57" s="148" t="s">
        <v>49</v>
      </c>
      <c r="S57" s="10"/>
      <c r="T57" s="1"/>
      <c r="U57" s="1"/>
      <c r="V57" s="1"/>
      <c r="W57" s="59"/>
      <c r="X57" s="66"/>
      <c r="Y57" s="66"/>
      <c r="Z57" s="67"/>
      <c r="AA57" s="23"/>
    </row>
    <row r="58" spans="1:27" ht="12.75" customHeight="1">
      <c r="A58" s="1"/>
      <c r="B58" s="74" t="s">
        <v>29</v>
      </c>
      <c r="C58" s="139">
        <v>6.5</v>
      </c>
      <c r="D58" s="140">
        <v>0</v>
      </c>
      <c r="E58" s="99">
        <f t="shared" si="8"/>
        <v>6.5</v>
      </c>
      <c r="F58" s="76" t="s">
        <v>52</v>
      </c>
      <c r="G58" s="169">
        <v>6</v>
      </c>
      <c r="H58" s="170">
        <v>0</v>
      </c>
      <c r="I58" s="148">
        <f t="shared" si="9"/>
        <v>6</v>
      </c>
      <c r="J58" s="32"/>
      <c r="K58" s="76" t="s">
        <v>88</v>
      </c>
      <c r="L58" s="169">
        <v>6</v>
      </c>
      <c r="M58" s="180">
        <v>0</v>
      </c>
      <c r="N58" s="55">
        <f t="shared" si="6"/>
        <v>6</v>
      </c>
      <c r="O58" s="76" t="s">
        <v>75</v>
      </c>
      <c r="P58" s="169">
        <v>6.5</v>
      </c>
      <c r="Q58" s="170">
        <v>0</v>
      </c>
      <c r="R58" s="148">
        <f t="shared" si="7"/>
        <v>6.5</v>
      </c>
      <c r="S58" s="10"/>
      <c r="T58" s="1"/>
      <c r="U58" s="1"/>
      <c r="V58" s="1"/>
      <c r="W58" s="59"/>
      <c r="X58" s="66"/>
      <c r="Y58" s="66"/>
      <c r="Z58" s="67"/>
      <c r="AA58" s="23"/>
    </row>
    <row r="59" spans="1:27" ht="12.75" customHeight="1">
      <c r="A59" s="1"/>
      <c r="B59" s="76" t="s">
        <v>30</v>
      </c>
      <c r="C59" s="153">
        <v>5.5</v>
      </c>
      <c r="D59" s="154">
        <v>-0.5</v>
      </c>
      <c r="E59" s="148">
        <f t="shared" si="8"/>
        <v>5</v>
      </c>
      <c r="F59" s="76" t="s">
        <v>53</v>
      </c>
      <c r="G59" s="169">
        <v>5</v>
      </c>
      <c r="H59" s="170">
        <v>0</v>
      </c>
      <c r="I59" s="148">
        <f t="shared" si="9"/>
        <v>5</v>
      </c>
      <c r="J59" s="32"/>
      <c r="K59" s="76" t="s">
        <v>97</v>
      </c>
      <c r="L59" s="169">
        <v>6</v>
      </c>
      <c r="M59" s="180">
        <v>0</v>
      </c>
      <c r="N59" s="55">
        <f t="shared" si="6"/>
        <v>6</v>
      </c>
      <c r="O59" s="76" t="s">
        <v>76</v>
      </c>
      <c r="P59" s="169">
        <v>6.5</v>
      </c>
      <c r="Q59" s="170">
        <v>0</v>
      </c>
      <c r="R59" s="148">
        <f t="shared" si="7"/>
        <v>6.5</v>
      </c>
      <c r="S59" s="10"/>
      <c r="T59" s="1"/>
      <c r="U59" s="1"/>
      <c r="V59" s="1"/>
      <c r="W59" s="59"/>
      <c r="X59" s="66"/>
      <c r="Y59" s="66"/>
      <c r="Z59" s="67"/>
      <c r="AA59" s="23"/>
    </row>
    <row r="60" spans="1:27" ht="12.75" customHeight="1">
      <c r="A60" s="1"/>
      <c r="B60" s="76" t="s">
        <v>31</v>
      </c>
      <c r="C60" s="153">
        <v>7</v>
      </c>
      <c r="D60" s="154">
        <v>-0.5</v>
      </c>
      <c r="E60" s="148">
        <f t="shared" si="8"/>
        <v>6.5</v>
      </c>
      <c r="F60" s="76" t="s">
        <v>54</v>
      </c>
      <c r="G60" s="169" t="s">
        <v>49</v>
      </c>
      <c r="H60" s="170" t="s">
        <v>49</v>
      </c>
      <c r="I60" s="148" t="s">
        <v>49</v>
      </c>
      <c r="J60" s="32"/>
      <c r="K60" s="76" t="s">
        <v>98</v>
      </c>
      <c r="L60" s="169">
        <v>5</v>
      </c>
      <c r="M60" s="180">
        <v>0</v>
      </c>
      <c r="N60" s="55">
        <f t="shared" si="6"/>
        <v>5</v>
      </c>
      <c r="O60" s="76" t="s">
        <v>77</v>
      </c>
      <c r="P60" s="169" t="s">
        <v>49</v>
      </c>
      <c r="Q60" s="170" t="s">
        <v>49</v>
      </c>
      <c r="R60" s="148" t="s">
        <v>49</v>
      </c>
      <c r="S60" s="10"/>
      <c r="T60" s="1"/>
      <c r="U60" s="1"/>
      <c r="V60" s="1"/>
      <c r="W60" s="59"/>
      <c r="X60" s="66"/>
      <c r="Y60" s="66"/>
      <c r="Z60" s="67"/>
      <c r="AA60" s="23"/>
    </row>
    <row r="61" spans="1:27" ht="12.75" customHeight="1">
      <c r="A61" s="1"/>
      <c r="B61" s="76" t="s">
        <v>32</v>
      </c>
      <c r="C61" s="153">
        <v>6</v>
      </c>
      <c r="D61" s="154">
        <v>0</v>
      </c>
      <c r="E61" s="148">
        <f t="shared" si="8"/>
        <v>6</v>
      </c>
      <c r="F61" s="76" t="s">
        <v>55</v>
      </c>
      <c r="G61" s="169" t="s">
        <v>49</v>
      </c>
      <c r="H61" s="170" t="s">
        <v>49</v>
      </c>
      <c r="I61" s="148" t="s">
        <v>49</v>
      </c>
      <c r="J61" s="32"/>
      <c r="K61" s="76" t="s">
        <v>99</v>
      </c>
      <c r="L61" s="169">
        <v>6.5</v>
      </c>
      <c r="M61" s="180">
        <v>0</v>
      </c>
      <c r="N61" s="55">
        <f t="shared" si="6"/>
        <v>6.5</v>
      </c>
      <c r="O61" s="76" t="s">
        <v>78</v>
      </c>
      <c r="P61" s="169">
        <v>5.5</v>
      </c>
      <c r="Q61" s="170">
        <v>0</v>
      </c>
      <c r="R61" s="148">
        <f t="shared" si="7"/>
        <v>5.5</v>
      </c>
      <c r="S61" s="10"/>
      <c r="T61" s="1"/>
      <c r="U61" s="1"/>
      <c r="V61" s="1"/>
      <c r="W61" s="59"/>
      <c r="X61" s="66"/>
      <c r="Y61" s="66"/>
      <c r="Z61" s="67"/>
      <c r="AA61" s="23"/>
    </row>
    <row r="62" spans="1:27" ht="12.75" customHeight="1">
      <c r="A62" s="1"/>
      <c r="B62" s="76" t="s">
        <v>33</v>
      </c>
      <c r="C62" s="153">
        <v>6</v>
      </c>
      <c r="D62" s="154">
        <v>0</v>
      </c>
      <c r="E62" s="148">
        <f t="shared" si="8"/>
        <v>6</v>
      </c>
      <c r="F62" s="76" t="s">
        <v>56</v>
      </c>
      <c r="G62" s="169">
        <v>6</v>
      </c>
      <c r="H62" s="170">
        <v>0</v>
      </c>
      <c r="I62" s="148">
        <f t="shared" si="9"/>
        <v>6</v>
      </c>
      <c r="J62" s="32"/>
      <c r="K62" s="76" t="s">
        <v>102</v>
      </c>
      <c r="L62" s="169">
        <v>5.5</v>
      </c>
      <c r="M62" s="180">
        <v>-1</v>
      </c>
      <c r="N62" s="55">
        <f t="shared" si="6"/>
        <v>4.5</v>
      </c>
      <c r="O62" s="76" t="s">
        <v>79</v>
      </c>
      <c r="P62" s="169" t="s">
        <v>49</v>
      </c>
      <c r="Q62" s="170" t="s">
        <v>49</v>
      </c>
      <c r="R62" s="148" t="s">
        <v>49</v>
      </c>
      <c r="S62" s="10"/>
      <c r="T62" s="1"/>
      <c r="U62" s="1"/>
      <c r="V62" s="1"/>
      <c r="W62" s="59"/>
      <c r="X62" s="66"/>
      <c r="Y62" s="66"/>
      <c r="Z62" s="67"/>
      <c r="AA62" s="23"/>
    </row>
    <row r="63" spans="1:27" ht="12.75" customHeight="1">
      <c r="A63" s="1"/>
      <c r="B63" s="76" t="s">
        <v>34</v>
      </c>
      <c r="C63" s="153">
        <v>6</v>
      </c>
      <c r="D63" s="154">
        <v>-0.5</v>
      </c>
      <c r="E63" s="148">
        <f t="shared" si="8"/>
        <v>5.5</v>
      </c>
      <c r="F63" s="76" t="s">
        <v>57</v>
      </c>
      <c r="G63" s="169">
        <v>5.5</v>
      </c>
      <c r="H63" s="170">
        <v>0</v>
      </c>
      <c r="I63" s="148">
        <f t="shared" si="9"/>
        <v>5.5</v>
      </c>
      <c r="J63" s="32"/>
      <c r="K63" s="76" t="s">
        <v>101</v>
      </c>
      <c r="L63" s="169">
        <v>6</v>
      </c>
      <c r="M63" s="180">
        <v>0</v>
      </c>
      <c r="N63" s="55">
        <f t="shared" si="6"/>
        <v>6</v>
      </c>
      <c r="O63" s="76" t="s">
        <v>80</v>
      </c>
      <c r="P63" s="169">
        <v>5.5</v>
      </c>
      <c r="Q63" s="170">
        <v>0</v>
      </c>
      <c r="R63" s="148">
        <f t="shared" si="7"/>
        <v>5.5</v>
      </c>
      <c r="S63" s="10"/>
      <c r="T63" s="1"/>
      <c r="U63" s="1"/>
      <c r="V63" s="1"/>
      <c r="W63" s="59"/>
      <c r="X63" s="66"/>
      <c r="Y63" s="66"/>
      <c r="Z63" s="67"/>
      <c r="AA63" s="23"/>
    </row>
    <row r="64" spans="1:27" ht="12.75" customHeight="1">
      <c r="A64" s="1"/>
      <c r="B64" s="76" t="s">
        <v>35</v>
      </c>
      <c r="C64" s="153">
        <v>6.5</v>
      </c>
      <c r="D64" s="154">
        <v>-0.5</v>
      </c>
      <c r="E64" s="148">
        <f t="shared" si="8"/>
        <v>6</v>
      </c>
      <c r="F64" s="76" t="s">
        <v>58</v>
      </c>
      <c r="G64" s="169" t="s">
        <v>49</v>
      </c>
      <c r="H64" s="170" t="s">
        <v>49</v>
      </c>
      <c r="I64" s="148" t="s">
        <v>49</v>
      </c>
      <c r="J64" s="32"/>
      <c r="K64" s="76" t="s">
        <v>85</v>
      </c>
      <c r="L64" s="169">
        <v>6.5</v>
      </c>
      <c r="M64" s="180">
        <v>0</v>
      </c>
      <c r="N64" s="55">
        <f t="shared" si="6"/>
        <v>6.5</v>
      </c>
      <c r="O64" s="76" t="s">
        <v>58</v>
      </c>
      <c r="P64" s="169" t="s">
        <v>49</v>
      </c>
      <c r="Q64" s="170" t="s">
        <v>49</v>
      </c>
      <c r="R64" s="148" t="s">
        <v>49</v>
      </c>
      <c r="S64" s="10"/>
      <c r="T64" s="1"/>
      <c r="U64" s="1"/>
      <c r="V64" s="1"/>
      <c r="W64" s="59"/>
      <c r="X64" s="66"/>
      <c r="Y64" s="66"/>
      <c r="Z64" s="67"/>
      <c r="AA64" s="23"/>
    </row>
    <row r="65" spans="1:27" ht="12.75" customHeight="1" thickBot="1">
      <c r="A65" s="1"/>
      <c r="B65" s="145" t="s">
        <v>36</v>
      </c>
      <c r="C65" s="155">
        <v>5.5</v>
      </c>
      <c r="D65" s="156">
        <v>0</v>
      </c>
      <c r="E65" s="148">
        <f t="shared" si="8"/>
        <v>5.5</v>
      </c>
      <c r="F65" s="145" t="s">
        <v>58</v>
      </c>
      <c r="G65" s="171" t="s">
        <v>49</v>
      </c>
      <c r="H65" s="172" t="s">
        <v>49</v>
      </c>
      <c r="I65" s="148" t="s">
        <v>49</v>
      </c>
      <c r="J65" s="32"/>
      <c r="K65" s="145" t="s">
        <v>103</v>
      </c>
      <c r="L65" s="181">
        <v>5.5</v>
      </c>
      <c r="M65" s="182">
        <v>0</v>
      </c>
      <c r="N65" s="55">
        <f t="shared" si="6"/>
        <v>5.5</v>
      </c>
      <c r="O65" s="145" t="s">
        <v>58</v>
      </c>
      <c r="P65" s="171" t="s">
        <v>49</v>
      </c>
      <c r="Q65" s="172" t="s">
        <v>49</v>
      </c>
      <c r="R65" s="148" t="s">
        <v>49</v>
      </c>
      <c r="S65" s="18"/>
      <c r="T65" s="1"/>
      <c r="U65" s="1"/>
      <c r="V65" s="1"/>
      <c r="W65" s="59"/>
      <c r="X65" s="68"/>
      <c r="Y65" s="68"/>
      <c r="Z65" s="65"/>
      <c r="AA65" s="23"/>
    </row>
    <row r="66" spans="1:27" ht="12.75" customHeight="1" thickBot="1">
      <c r="A66" s="1"/>
      <c r="B66" s="141" t="s">
        <v>37</v>
      </c>
      <c r="C66" s="142">
        <v>1</v>
      </c>
      <c r="D66" s="143">
        <v>0</v>
      </c>
      <c r="E66" s="157">
        <f t="shared" si="8"/>
        <v>1</v>
      </c>
      <c r="F66" s="141" t="s">
        <v>59</v>
      </c>
      <c r="G66" s="165">
        <v>-0.5</v>
      </c>
      <c r="H66" s="166">
        <v>0</v>
      </c>
      <c r="I66" s="157">
        <f>G66+H66</f>
        <v>-0.5</v>
      </c>
      <c r="J66" s="30"/>
      <c r="K66" s="141" t="s">
        <v>105</v>
      </c>
      <c r="L66" s="165">
        <v>1</v>
      </c>
      <c r="M66" s="183">
        <v>0</v>
      </c>
      <c r="N66" s="56">
        <f t="shared" si="6"/>
        <v>1</v>
      </c>
      <c r="O66" s="141" t="s">
        <v>81</v>
      </c>
      <c r="P66" s="142">
        <v>-0.5</v>
      </c>
      <c r="Q66" s="173">
        <v>0</v>
      </c>
      <c r="R66" s="174">
        <f t="shared" si="7"/>
        <v>-0.5</v>
      </c>
      <c r="S66" s="15"/>
      <c r="T66" s="1"/>
      <c r="U66" s="1"/>
      <c r="V66" s="1"/>
      <c r="W66" s="59"/>
      <c r="X66" s="69"/>
      <c r="Y66" s="69"/>
      <c r="Z66" s="70"/>
      <c r="AA66" s="23"/>
    </row>
    <row r="67" spans="1:26" ht="12.75" customHeight="1" thickBot="1">
      <c r="A67" s="1"/>
      <c r="B67" s="158" t="s">
        <v>10</v>
      </c>
      <c r="C67" s="159">
        <f>19/3</f>
        <v>6.333333333333333</v>
      </c>
      <c r="D67" s="160">
        <v>1</v>
      </c>
      <c r="E67" s="85">
        <f>D67</f>
        <v>1</v>
      </c>
      <c r="F67" s="158" t="s">
        <v>10</v>
      </c>
      <c r="G67" s="159">
        <f>16/3</f>
        <v>5.333333333333333</v>
      </c>
      <c r="H67" s="160">
        <v>0</v>
      </c>
      <c r="I67" s="85">
        <f>H67</f>
        <v>0</v>
      </c>
      <c r="J67" s="47"/>
      <c r="K67" s="158" t="s">
        <v>10</v>
      </c>
      <c r="L67" s="159">
        <f>18.5/3</f>
        <v>6.166666666666667</v>
      </c>
      <c r="M67" s="188">
        <v>0.5</v>
      </c>
      <c r="N67" s="85">
        <f>M67</f>
        <v>0.5</v>
      </c>
      <c r="O67" s="38" t="s">
        <v>10</v>
      </c>
      <c r="P67" s="82">
        <f>18/3</f>
        <v>6</v>
      </c>
      <c r="Q67" s="86">
        <v>0.5</v>
      </c>
      <c r="R67" s="83">
        <f>Q67</f>
        <v>0.5</v>
      </c>
      <c r="S67" s="15"/>
      <c r="T67" s="14"/>
      <c r="U67" s="12"/>
      <c r="V67" s="12"/>
      <c r="W67" s="70"/>
      <c r="X67" s="69"/>
      <c r="Y67" s="69"/>
      <c r="Z67" s="70"/>
    </row>
    <row r="68" spans="1:27" ht="12.75" customHeight="1">
      <c r="A68" s="1"/>
      <c r="B68" s="26"/>
      <c r="C68" s="24"/>
      <c r="D68" s="24"/>
      <c r="E68" s="25"/>
      <c r="F68" s="41"/>
      <c r="G68" s="42"/>
      <c r="H68" s="42"/>
      <c r="I68" s="43"/>
      <c r="J68" s="33"/>
      <c r="K68" s="41"/>
      <c r="L68" s="42"/>
      <c r="M68" s="42"/>
      <c r="N68" s="57"/>
      <c r="O68" s="26"/>
      <c r="P68" s="24"/>
      <c r="Q68" s="24"/>
      <c r="R68" s="58"/>
      <c r="S68" s="2"/>
      <c r="T68" s="1"/>
      <c r="U68" s="1"/>
      <c r="V68" s="1"/>
      <c r="W68" s="59"/>
      <c r="X68" s="71"/>
      <c r="Y68" s="71"/>
      <c r="Z68" s="72"/>
      <c r="AA68" s="23"/>
    </row>
    <row r="69" spans="1:27" ht="13.5" customHeight="1">
      <c r="A69" s="1"/>
      <c r="B69" s="88"/>
      <c r="C69" s="115">
        <f>C42+C43+C44+C45+C46+C47+C58+C49+C50+C51+C52+C66</f>
        <v>70</v>
      </c>
      <c r="D69" s="115">
        <f>D41+D42+D43+D44+D45+D46+D47+D58+D49+D50+D51+D52+D66+D67</f>
        <v>15</v>
      </c>
      <c r="E69" s="114">
        <f>C69+D69</f>
        <v>85</v>
      </c>
      <c r="F69" s="89"/>
      <c r="G69" s="104">
        <f>G42+G43+G44+G45+G46+G47+G48+G49+G50+G51+G52+G66</f>
        <v>66</v>
      </c>
      <c r="H69" s="104">
        <f>H42+H43+H44+H45+H46+H47+H48+H49+H50+H51+H52+H66+H67</f>
        <v>8.5</v>
      </c>
      <c r="I69" s="103">
        <f>G69+H69</f>
        <v>74.5</v>
      </c>
      <c r="J69" s="34"/>
      <c r="K69" s="89"/>
      <c r="L69" s="129">
        <f>L42+L43+L44+L45+L46+L47+L48+L49+L50+L51+L52+L66</f>
        <v>68</v>
      </c>
      <c r="M69" s="129">
        <f>M41+M42+M43+M44+M45+M46+M47+M48+M49+M50+M51+M52+M66+M67</f>
        <v>4</v>
      </c>
      <c r="N69" s="128">
        <f>L69+M69</f>
        <v>72</v>
      </c>
      <c r="O69" s="89"/>
      <c r="P69" s="119">
        <f>P42+P43+P44+P45+P46+P47+P48+P49+P50+P51+P52+P66</f>
        <v>63</v>
      </c>
      <c r="Q69" s="119">
        <f>Q42+Q43+Q44+Q45+Q46+Q47+Q48+Q49+Q50+Q51+Q52+Q66+Q67</f>
        <v>1.5</v>
      </c>
      <c r="R69" s="120">
        <f>P69+Q69</f>
        <v>64.5</v>
      </c>
      <c r="S69" s="6"/>
      <c r="T69" s="1"/>
      <c r="U69" s="1"/>
      <c r="V69" s="1"/>
      <c r="W69" s="59"/>
      <c r="X69" s="59"/>
      <c r="Y69" s="59"/>
      <c r="Z69" s="59"/>
      <c r="AA69" s="23"/>
    </row>
    <row r="70" spans="1:27" ht="12.75" customHeight="1" thickBot="1">
      <c r="A70" s="1"/>
      <c r="B70" s="90"/>
      <c r="C70" s="91"/>
      <c r="D70" s="91"/>
      <c r="E70" s="92"/>
      <c r="F70" s="93"/>
      <c r="G70" s="94"/>
      <c r="H70" s="94"/>
      <c r="I70" s="95"/>
      <c r="J70" s="30"/>
      <c r="K70" s="93"/>
      <c r="L70" s="94"/>
      <c r="M70" s="94"/>
      <c r="N70" s="96"/>
      <c r="O70" s="93"/>
      <c r="P70" s="94"/>
      <c r="Q70" s="94"/>
      <c r="R70" s="124"/>
      <c r="S70" s="20"/>
      <c r="T70" s="1"/>
      <c r="U70" s="1"/>
      <c r="V70" s="1"/>
      <c r="W70" s="59"/>
      <c r="X70" s="59"/>
      <c r="Y70" s="59"/>
      <c r="Z70" s="59"/>
      <c r="AA70" s="23"/>
    </row>
    <row r="71" spans="1:27" ht="18.75" thickBot="1">
      <c r="A71" s="1"/>
      <c r="B71" s="111"/>
      <c r="C71" s="112"/>
      <c r="D71" s="112"/>
      <c r="E71" s="113">
        <v>4</v>
      </c>
      <c r="F71" s="105"/>
      <c r="G71" s="106"/>
      <c r="H71" s="106"/>
      <c r="I71" s="108">
        <v>2</v>
      </c>
      <c r="J71" s="39"/>
      <c r="K71" s="130"/>
      <c r="L71" s="131"/>
      <c r="M71" s="131"/>
      <c r="N71" s="133">
        <v>2</v>
      </c>
      <c r="O71" s="123"/>
      <c r="P71" s="122"/>
      <c r="Q71" s="122"/>
      <c r="R71" s="125">
        <v>0</v>
      </c>
      <c r="S71" s="8"/>
      <c r="T71" s="1"/>
      <c r="U71" s="1"/>
      <c r="V71" s="1"/>
      <c r="W71" s="59"/>
      <c r="X71" s="59"/>
      <c r="Y71" s="59"/>
      <c r="Z71" s="59"/>
      <c r="AA71" s="23"/>
    </row>
    <row r="72" spans="1:27" ht="15" thickBot="1">
      <c r="A72" s="1"/>
      <c r="B72" s="189" t="s">
        <v>4</v>
      </c>
      <c r="C72" s="190"/>
      <c r="D72" s="190"/>
      <c r="E72" s="190"/>
      <c r="F72" s="191" t="s">
        <v>5</v>
      </c>
      <c r="G72" s="192"/>
      <c r="H72" s="192"/>
      <c r="I72" s="193"/>
      <c r="J72" s="27"/>
      <c r="K72" s="194" t="s">
        <v>4</v>
      </c>
      <c r="L72" s="195"/>
      <c r="M72" s="195"/>
      <c r="N72" s="196"/>
      <c r="O72" s="191" t="s">
        <v>5</v>
      </c>
      <c r="P72" s="192"/>
      <c r="Q72" s="192"/>
      <c r="R72" s="193"/>
      <c r="S72" s="7"/>
      <c r="T72" s="6"/>
      <c r="U72" s="6"/>
      <c r="V72" s="1"/>
      <c r="W72" s="59"/>
      <c r="X72" s="59"/>
      <c r="Y72" s="59"/>
      <c r="Z72" s="59"/>
      <c r="AA72" s="23"/>
    </row>
    <row r="73" spans="1:27" ht="15.75" thickBot="1">
      <c r="A73" s="1"/>
      <c r="B73" s="197" t="s">
        <v>135</v>
      </c>
      <c r="C73" s="198"/>
      <c r="D73" s="198"/>
      <c r="E73" s="199"/>
      <c r="F73" s="200" t="s">
        <v>136</v>
      </c>
      <c r="G73" s="201"/>
      <c r="H73" s="201"/>
      <c r="I73" s="202"/>
      <c r="J73" s="35"/>
      <c r="K73" s="203" t="s">
        <v>137</v>
      </c>
      <c r="L73" s="204"/>
      <c r="M73" s="204"/>
      <c r="N73" s="205"/>
      <c r="O73" s="206" t="s">
        <v>138</v>
      </c>
      <c r="P73" s="207"/>
      <c r="Q73" s="207"/>
      <c r="R73" s="208"/>
      <c r="S73" s="7"/>
      <c r="T73" s="6"/>
      <c r="U73" s="6"/>
      <c r="V73" s="1"/>
      <c r="W73" s="59"/>
      <c r="X73" s="59"/>
      <c r="Y73" s="59"/>
      <c r="Z73" s="59"/>
      <c r="AA73" s="23"/>
    </row>
    <row r="74" spans="1:26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2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2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2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2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2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2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2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2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2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2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2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</sheetData>
  <sheetProtection/>
  <mergeCells count="24">
    <mergeCell ref="K4:N4"/>
    <mergeCell ref="O4:R4"/>
    <mergeCell ref="B1:R1"/>
    <mergeCell ref="B3:I3"/>
    <mergeCell ref="K3:R3"/>
    <mergeCell ref="B4:E4"/>
    <mergeCell ref="F4:I4"/>
    <mergeCell ref="B2:R2"/>
    <mergeCell ref="B37:R37"/>
    <mergeCell ref="B38:R38"/>
    <mergeCell ref="B39:I39"/>
    <mergeCell ref="K39:R39"/>
    <mergeCell ref="B40:E40"/>
    <mergeCell ref="F40:I40"/>
    <mergeCell ref="K40:N40"/>
    <mergeCell ref="O40:R40"/>
    <mergeCell ref="B72:E72"/>
    <mergeCell ref="F72:I72"/>
    <mergeCell ref="K72:N72"/>
    <mergeCell ref="O72:R72"/>
    <mergeCell ref="B73:E73"/>
    <mergeCell ref="F73:I73"/>
    <mergeCell ref="K73:N73"/>
    <mergeCell ref="O73:R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2018-06-04T11:29:21Z</dcterms:modified>
  <cp:category/>
  <cp:version/>
  <cp:contentType/>
  <cp:contentStatus/>
</cp:coreProperties>
</file>